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DieseArbeitsmappe" defaultThemeVersion="124226"/>
  <xr:revisionPtr revIDLastSave="0" documentId="10_ncr:100000_{1418D03B-B297-49E0-B7F5-A91E95320C46}" xr6:coauthVersionLast="31" xr6:coauthVersionMax="31" xr10:uidLastSave="{00000000-0000-0000-0000-000000000000}"/>
  <bookViews>
    <workbookView xWindow="570" yWindow="315" windowWidth="12390" windowHeight="9315" xr2:uid="{00000000-000D-0000-FFFF-FFFF00000000}"/>
  </bookViews>
  <sheets>
    <sheet name="MaxMin" sheetId="22" r:id="rId1"/>
    <sheet name="Dia1" sheetId="23" r:id="rId2"/>
  </sheets>
  <calcPr calcId="179017"/>
</workbook>
</file>

<file path=xl/calcChain.xml><?xml version="1.0" encoding="utf-8"?>
<calcChain xmlns="http://schemas.openxmlformats.org/spreadsheetml/2006/main">
  <c r="G23" i="22" l="1"/>
  <c r="G41" i="22" l="1"/>
  <c r="B41" i="22" l="1"/>
  <c r="H41" i="22" s="1"/>
  <c r="B23" i="22"/>
  <c r="H23" i="22" s="1"/>
  <c r="D41" i="22" l="1"/>
  <c r="D23" i="22"/>
  <c r="C41" i="22"/>
  <c r="C23" i="22"/>
  <c r="F41" i="22" l="1"/>
  <c r="F23" i="22"/>
  <c r="E41" i="22"/>
  <c r="E23" i="22"/>
</calcChain>
</file>

<file path=xl/sharedStrings.xml><?xml version="1.0" encoding="utf-8"?>
<sst xmlns="http://schemas.openxmlformats.org/spreadsheetml/2006/main" count="75" uniqueCount="44">
  <si>
    <t>Erdgas in Österreich</t>
  </si>
  <si>
    <t>Abgabe an Endkunden (*)</t>
  </si>
  <si>
    <t>Charakteristische Kennzahlen der Leistung</t>
  </si>
  <si>
    <t>Berichts-
zeitraum</t>
  </si>
  <si>
    <t>Leistungs-
Maxima</t>
  </si>
  <si>
    <t>Leitungs-
Minima</t>
  </si>
  <si>
    <t>Maximale
Leistungs-
Minima</t>
  </si>
  <si>
    <t>Maximaler Tages-
verbrauch</t>
  </si>
  <si>
    <t>Minimaler Tages-
verbrauch</t>
  </si>
  <si>
    <t>Monats-
summe</t>
  </si>
  <si>
    <t>Benutzungs-
dauer der
Höchstlast</t>
  </si>
  <si>
    <t>Einheit</t>
  </si>
  <si>
    <t>MWh/h</t>
  </si>
  <si>
    <t>GWh</t>
  </si>
  <si>
    <t>h</t>
  </si>
  <si>
    <t xml:space="preserve">Jänner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</si>
  <si>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</si>
  <si>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</si>
  <si>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</si>
  <si>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</si>
  <si>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</si>
  <si>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</si>
  <si>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</si>
  <si>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</si>
  <si>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</si>
  <si>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</si>
  <si>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</si>
  <si>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</t>
  </si>
  <si>
    <t>1.000 Nm3/h</t>
  </si>
  <si>
    <t>Mio. Nm3</t>
  </si>
  <si>
    <t>Angaben in Nm3 bezogen auf den Normzustand</t>
  </si>
  <si>
    <t xml:space="preserve">Temperatur </t>
  </si>
  <si>
    <t>0 Grad C</t>
  </si>
  <si>
    <t xml:space="preserve">Wassergehalt </t>
  </si>
  <si>
    <t>0 Prozent</t>
  </si>
  <si>
    <t xml:space="preserve">Absoluter Druck </t>
  </si>
  <si>
    <t>1.013,25 mbar</t>
  </si>
  <si>
    <t>Mittlerer Verrechnungsbrennwert zum Ende des Berichtszeitraums</t>
  </si>
  <si>
    <t>(*) Netzabgabe an Endkunden bzw. -verbraucher</t>
  </si>
  <si>
    <t xml:space="preserve">     (hier Haushalte, Industrie, Chemie, Raffinerie, Wärmekraftwerke ...)</t>
  </si>
  <si>
    <t>Quelle: E-Control</t>
  </si>
  <si>
    <t>Kalenderjahr 2017</t>
  </si>
  <si>
    <t>(Datenstand: September 2018)</t>
  </si>
  <si>
    <t>11,3 kWh/Nm³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</si>
</sst>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"/>
    <numFmt numFmtId="165" formatCode="#,##0.0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left"/>
    </xf>
    <xf numFmtId="0" fontId="2" fillId="0" borderId="0" applyFont="0" applyFill="0" applyBorder="0" applyAlignment="0" applyProtection="0">
      <alignment horizontal="left"/>
    </xf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left"/>
    </xf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</cellStyleXfs>
  <cellXfs count="34">
    <xf numFmtId="0" fontId="0" fillId="0" borderId="0" xfId="0"/>
    <xf numFmtId="0" fontId="4" fillId="2" borderId="0" xfId="15" applyFont="1" applyFill="1" applyBorder="1" applyAlignment="1">
      <alignment horizontal="center" vertical="center"/>
    </xf>
    <xf numFmtId="0" fontId="3" fillId="0" borderId="0" xfId="0" applyFont="1"/>
    <xf numFmtId="0" fontId="3" fillId="2" borderId="0" xfId="15" applyFont="1" applyFill="1" applyBorder="1" applyAlignment="1">
      <alignment horizontal="center" vertical="center"/>
    </xf>
    <xf numFmtId="0" fontId="5" fillId="2" borderId="0" xfId="15" applyFont="1" applyFill="1" applyBorder="1" applyAlignment="1">
      <alignment horizontal="center" vertical="center"/>
    </xf>
    <xf numFmtId="0" fontId="6" fillId="2" borderId="0" xfId="15" applyFont="1" applyFill="1" applyBorder="1" applyAlignment="1">
      <alignment horizontal="center" vertical="center"/>
    </xf>
    <xf numFmtId="0" fontId="7" fillId="2" borderId="0" xfId="15" applyFont="1" applyFill="1" applyBorder="1" applyAlignment="1">
      <alignment horizontal="center" vertical="center"/>
    </xf>
    <xf numFmtId="0" fontId="7" fillId="3" borderId="1" xfId="15" applyFont="1" applyFill="1" applyBorder="1" applyAlignment="1">
      <alignment horizontal="left" vertical="center" wrapText="1"/>
    </xf>
    <xf numFmtId="0" fontId="7" fillId="3" borderId="2" xfId="15" applyFont="1" applyFill="1" applyBorder="1" applyAlignment="1">
      <alignment horizontal="center" vertical="center" wrapText="1"/>
    </xf>
    <xf numFmtId="0" fontId="7" fillId="3" borderId="3" xfId="15" applyFont="1" applyFill="1" applyBorder="1" applyAlignment="1">
      <alignment horizontal="left" vertical="center" wrapText="1"/>
    </xf>
    <xf numFmtId="0" fontId="7" fillId="3" borderId="4" xfId="15" applyFont="1" applyFill="1" applyBorder="1" applyAlignment="1">
      <alignment horizontal="center" vertical="center" wrapText="1"/>
    </xf>
    <xf numFmtId="0" fontId="7" fillId="3" borderId="5" xfId="15" applyFont="1" applyFill="1" applyBorder="1" applyAlignment="1">
      <alignment horizontal="left" vertical="center" wrapText="1"/>
    </xf>
    <xf numFmtId="0" fontId="7" fillId="3" borderId="6" xfId="15" applyFont="1" applyFill="1" applyBorder="1" applyAlignment="1">
      <alignment horizontal="center" vertical="center" wrapText="1"/>
    </xf>
    <xf numFmtId="0" fontId="7" fillId="3" borderId="5" xfId="15" applyFont="1" applyFill="1" applyBorder="1" applyAlignment="1">
      <alignment horizontal="left" vertical="center" wrapText="1"/>
    </xf>
    <xf numFmtId="0" fontId="7" fillId="3" borderId="6" xfId="15" applyFont="1" applyFill="1" applyBorder="1" applyAlignment="1">
      <alignment horizontal="center" vertical="center" wrapText="1"/>
    </xf>
    <xf numFmtId="0" fontId="7" fillId="3" borderId="7" xfId="15" applyFont="1" applyFill="1" applyBorder="1" applyAlignment="1">
      <alignment horizontal="center" vertical="center" wrapText="1"/>
    </xf>
    <xf numFmtId="0" fontId="7" fillId="4" borderId="8" xfId="15" applyFont="1" applyFill="1" applyBorder="1" applyAlignment="1">
      <alignment horizontal="left" vertical="center"/>
    </xf>
    <xf numFmtId="3" fontId="7" fillId="4" borderId="9" xfId="15" applyNumberFormat="1" applyFont="1" applyFill="1" applyBorder="1" applyAlignment="1">
      <alignment horizontal="right" vertical="center"/>
    </xf>
    <xf numFmtId="165" fontId="7" fillId="4" borderId="9" xfId="15" applyNumberFormat="1" applyFont="1" applyFill="1" applyBorder="1" applyAlignment="1">
      <alignment horizontal="right" vertical="center"/>
    </xf>
    <xf numFmtId="3" fontId="7" fillId="4" borderId="10" xfId="15" applyNumberFormat="1" applyFont="1" applyFill="1" applyBorder="1" applyAlignment="1">
      <alignment horizontal="right" vertical="center"/>
    </xf>
    <xf numFmtId="0" fontId="7" fillId="2" borderId="8" xfId="15" applyFont="1" applyFill="1" applyBorder="1" applyAlignment="1">
      <alignment horizontal="left" vertical="center"/>
    </xf>
    <xf numFmtId="3" fontId="7" fillId="2" borderId="9" xfId="15" applyNumberFormat="1" applyFont="1" applyFill="1" applyBorder="1" applyAlignment="1">
      <alignment horizontal="right" vertical="center"/>
    </xf>
    <xf numFmtId="165" fontId="7" fillId="2" borderId="9" xfId="15" applyNumberFormat="1" applyFont="1" applyFill="1" applyBorder="1" applyAlignment="1">
      <alignment horizontal="right" vertical="center"/>
    </xf>
    <xf numFmtId="3" fontId="7" fillId="2" borderId="10" xfId="15" applyNumberFormat="1" applyFont="1" applyFill="1" applyBorder="1" applyAlignment="1">
      <alignment horizontal="right" vertical="center"/>
    </xf>
    <xf numFmtId="0" fontId="8" fillId="4" borderId="8" xfId="15" applyFont="1" applyFill="1" applyBorder="1" applyAlignment="1">
      <alignment horizontal="left" vertical="center"/>
    </xf>
    <xf numFmtId="3" fontId="8" fillId="4" borderId="9" xfId="15" applyNumberFormat="1" applyFont="1" applyFill="1" applyBorder="1" applyAlignment="1">
      <alignment vertical="center"/>
    </xf>
    <xf numFmtId="165" fontId="8" fillId="4" borderId="9" xfId="15" applyNumberFormat="1" applyFont="1" applyFill="1" applyBorder="1" applyAlignment="1">
      <alignment vertical="center"/>
    </xf>
    <xf numFmtId="3" fontId="8" fillId="4" borderId="10" xfId="15" applyNumberFormat="1" applyFont="1" applyFill="1" applyBorder="1" applyAlignment="1">
      <alignment vertical="center"/>
    </xf>
    <xf numFmtId="0" fontId="7" fillId="0" borderId="0" xfId="15" applyFont="1" applyAlignment="1">
      <alignment vertical="center"/>
    </xf>
    <xf numFmtId="0" fontId="7" fillId="0" borderId="0" xfId="15" applyFont="1" applyAlignment="1">
      <alignment horizontal="right" vertical="center"/>
    </xf>
    <xf numFmtId="0" fontId="7" fillId="0" borderId="0" xfId="16" applyFont="1" applyAlignment="1">
      <alignment horizontal="right" vertical="center"/>
    </xf>
    <xf numFmtId="2" fontId="7" fillId="0" borderId="0" xfId="15" applyNumberFormat="1" applyFont="1" applyAlignment="1">
      <alignment horizontal="left" vertical="center"/>
    </xf>
    <xf numFmtId="0" fontId="7" fillId="0" borderId="0" xfId="15" applyFont="1" applyAlignment="1">
      <alignment horizontal="left" vertical="center"/>
    </xf>
    <xf numFmtId="0" fontId="8" fillId="0" borderId="0" xfId="15" applyFont="1" applyAlignment="1">
      <alignment horizontal="right" vertical="center"/>
    </xf>
  </cellXfs>
  <cellStyles count="17">
    <cellStyle name="A4 Auto Format" xfId="1" xr:uid="{00000000-0005-0000-0000-000000000000}"/>
    <cellStyle name="A4 Auto Format 2" xfId="2" xr:uid="{00000000-0005-0000-0000-000001000000}"/>
    <cellStyle name="A4 Auto Format 2 2" xfId="10" xr:uid="{00000000-0005-0000-0000-000001000000}"/>
    <cellStyle name="A4 No Format" xfId="3" xr:uid="{00000000-0005-0000-0000-000002000000}"/>
    <cellStyle name="A4 No Format 2" xfId="4" xr:uid="{00000000-0005-0000-0000-000003000000}"/>
    <cellStyle name="A4 No Format 2 2" xfId="11" xr:uid="{00000000-0005-0000-0000-000003000000}"/>
    <cellStyle name="A4 Normal" xfId="5" xr:uid="{00000000-0005-0000-0000-000004000000}"/>
    <cellStyle name="A4 Normal 2" xfId="6" xr:uid="{00000000-0005-0000-0000-000005000000}"/>
    <cellStyle name="A4 Normal 2 2" xfId="12" xr:uid="{00000000-0005-0000-0000-000005000000}"/>
    <cellStyle name="Euro" xfId="7" xr:uid="{00000000-0005-0000-0000-000006000000}"/>
    <cellStyle name="Prozent 2" xfId="8" xr:uid="{00000000-0005-0000-0000-000007000000}"/>
    <cellStyle name="Prozent 2 2" xfId="13" xr:uid="{00000000-0005-0000-0000-000007000000}"/>
    <cellStyle name="Standard" xfId="0" builtinId="0"/>
    <cellStyle name="Standard 2" xfId="9" xr:uid="{00000000-0005-0000-0000-000009000000}"/>
    <cellStyle name="Standard 2 2" xfId="14" xr:uid="{00000000-0005-0000-0000-000009000000}"/>
    <cellStyle name="Standard_2007_ErdGasBilMM" xfId="15" xr:uid="{AC788A52-7356-489D-9E46-2B224E83B874}"/>
    <cellStyle name="Standard_2007_ErdGasSpeMM" xfId="16" xr:uid="{2F8986C0-1B30-47CC-8380-620221C33FFD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23232"/>
      <rgbColor rgb="00FFFFFF"/>
      <rgbColor rgb="00969696"/>
      <rgbColor rgb="00FCDAA8"/>
      <rgbColor rgb="00000000"/>
      <rgbColor rgb="00C9DBCB"/>
      <rgbColor rgb="00C8C8C8"/>
      <rgbColor rgb="00FFFBA5"/>
      <rgbColor rgb="00646464"/>
      <rgbColor rgb="00F9A933"/>
      <rgbColor rgb="00000000"/>
      <rgbColor rgb="00609066"/>
      <rgbColor rgb="00FF6969"/>
      <rgbColor rgb="00FFFF00"/>
      <rgbColor rgb="00FFFFFF"/>
      <rgbColor rgb="00FFFFFF"/>
      <rgbColor rgb="002A4C76"/>
      <rgbColor rgb="004075B0"/>
      <rgbColor rgb="0091B2D7"/>
      <rgbColor rgb="00BDD1E7"/>
      <rgbColor rgb="00DAE5F2"/>
      <rgbColor rgb="00A5C3A8"/>
      <rgbColor rgb="00C9DBCB"/>
      <rgbColor rgb="00609066"/>
      <rgbColor rgb="00DAE5F2"/>
      <rgbColor rgb="00E1EBE2"/>
      <rgbColor rgb="00FFFFFF"/>
      <rgbColor rgb="00FFFFFF"/>
      <rgbColor rgb="00FFFFFF"/>
      <rgbColor rgb="00FFFFFF"/>
      <rgbColor rgb="00FFFFFF"/>
      <rgbColor rgb="00FFFFFF"/>
      <rgbColor rgb="00000000"/>
      <rgbColor rgb="00FFFDCD"/>
      <rgbColor rgb="00FEEBCE"/>
      <rgbColor rgb="00E1EBE2"/>
      <rgbColor rgb="00000000"/>
      <rgbColor rgb="00E1E1E1"/>
      <rgbColor rgb="00FFCDCD"/>
      <rgbColor rgb="00DAE6F2"/>
      <rgbColor rgb="00000000"/>
      <rgbColor rgb="00FFF869"/>
      <rgbColor rgb="00A5C3A9"/>
      <rgbColor rgb="00BDD1E7"/>
      <rgbColor rgb="0091B2D7"/>
      <rgbColor rgb="004075B0"/>
      <rgbColor rgb="00FF2D2D"/>
      <rgbColor rgb="00FFFFFF"/>
      <rgbColor rgb="00E6DB00"/>
      <rgbColor rgb="00FBC26D"/>
      <rgbColor rgb="00F88334"/>
      <rgbColor rgb="00406044"/>
      <rgbColor rgb="002A4E76"/>
      <rgbColor rgb="00FFA5A5"/>
      <rgbColor rgb="00C80000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b="1"/>
              <a:t>Erdgas in Österreich</a:t>
            </a:r>
          </a:p>
          <a:p>
            <a:pPr>
              <a:defRPr/>
            </a:pPr>
            <a:r>
              <a:rPr lang="de-DE"/>
              <a:t>Charakteristische Größen der Leistung</a:t>
            </a:r>
          </a:p>
        </c:rich>
      </c:tx>
      <c:layout>
        <c:manualLayout>
          <c:xMode val="edge"/>
          <c:yMode val="edge"/>
          <c:x val="0.35758836714753722"/>
          <c:y val="2.01681029331704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9828561575787"/>
          <c:y val="0.15630248239172123"/>
          <c:w val="0.81379926049389817"/>
          <c:h val="0.67054305080551801"/>
        </c:manualLayout>
      </c:layout>
      <c:lineChart>
        <c:grouping val="standard"/>
        <c:varyColors val="0"/>
        <c:ser>
          <c:idx val="0"/>
          <c:order val="0"/>
          <c:tx>
            <c:strRef>
              <c:f>MaxMin!$B$7</c:f>
              <c:strCache>
                <c:ptCount val="1"/>
                <c:pt idx="0">
                  <c:v>Leistungs-
Maxima</c:v>
                </c:pt>
              </c:strCache>
            </c:strRef>
          </c:tx>
          <c:spPr>
            <a:ln w="38100">
              <a:solidFill>
                <a:srgbClr val="FF2D2D"/>
              </a:solidFill>
              <a:prstDash val="solid"/>
            </a:ln>
          </c:spPr>
          <c:marker>
            <c:symbol val="none"/>
          </c:marker>
          <c:cat>
            <c:strRef>
              <c:f>MaxMin!$A$11:$A$22</c:f>
              <c:strCache>
                <c:ptCount val="12"/>
                <c:pt idx="0">
                  <c:v>Jänner 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MaxMin!$B$11:$B$22</c:f>
              <c:numCache>
                <c:formatCode>#,##0</c:formatCode>
                <c:ptCount val="12"/>
                <c:pt idx="0">
                  <c:v>27110.340264390001</c:v>
                </c:pt>
                <c:pt idx="1">
                  <c:v>24002.994008559999</c:v>
                </c:pt>
                <c:pt idx="2">
                  <c:v>17520.758250970001</c:v>
                </c:pt>
                <c:pt idx="3">
                  <c:v>15884.960658440001</c:v>
                </c:pt>
                <c:pt idx="4">
                  <c:v>10833.305664220001</c:v>
                </c:pt>
                <c:pt idx="5">
                  <c:v>10970.49195847</c:v>
                </c:pt>
                <c:pt idx="6">
                  <c:v>10626.85858693</c:v>
                </c:pt>
                <c:pt idx="7">
                  <c:v>10748.313265429999</c:v>
                </c:pt>
                <c:pt idx="8">
                  <c:v>11853.221006669999</c:v>
                </c:pt>
                <c:pt idx="9">
                  <c:v>15359.620540330001</c:v>
                </c:pt>
                <c:pt idx="10">
                  <c:v>21972.408983230001</c:v>
                </c:pt>
                <c:pt idx="11">
                  <c:v>22624.533408709998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7E7-4651-A752-ED0050E63FEE}"/>
            </c:ext>
          </c:extLst>
        </c:ser>
        <c:ser>
          <c:idx val="2"/>
          <c:order val="1"/>
          <c:tx>
            <c:strRef>
              <c:f>MaxMin!$D$7</c:f>
              <c:strCache>
                <c:ptCount val="1"/>
                <c:pt idx="0">
                  <c:v>Maximale
Leistungs-
Minima</c:v>
                </c:pt>
              </c:strCache>
            </c:strRef>
          </c:tx>
          <c:spPr>
            <a:ln w="38100">
              <a:solidFill>
                <a:srgbClr val="F88334"/>
              </a:solidFill>
              <a:prstDash val="solid"/>
            </a:ln>
          </c:spPr>
          <c:marker>
            <c:symbol val="none"/>
          </c:marker>
          <c:cat>
            <c:strRef>
              <c:f>MaxMin!$A$11:$A$22</c:f>
              <c:strCache>
                <c:ptCount val="12"/>
                <c:pt idx="0">
                  <c:v>Jänner 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MaxMin!$D$11:$D$22</c:f>
              <c:numCache>
                <c:formatCode>#,##0</c:formatCode>
                <c:ptCount val="12"/>
                <c:pt idx="0">
                  <c:v>22281.614980810002</c:v>
                </c:pt>
                <c:pt idx="1">
                  <c:v>18695.229701699998</c:v>
                </c:pt>
                <c:pt idx="2">
                  <c:v>12246.90783409</c:v>
                </c:pt>
                <c:pt idx="3">
                  <c:v>11814.335262979999</c:v>
                </c:pt>
                <c:pt idx="4">
                  <c:v>7415.74170125</c:v>
                </c:pt>
                <c:pt idx="5">
                  <c:v>5031.6874730299996</c:v>
                </c:pt>
                <c:pt idx="6">
                  <c:v>4707.2694634399995</c:v>
                </c:pt>
                <c:pt idx="7">
                  <c:v>5011.7021991600004</c:v>
                </c:pt>
                <c:pt idx="8">
                  <c:v>7353.0104487999979</c:v>
                </c:pt>
                <c:pt idx="9">
                  <c:v>9025.2729611300038</c:v>
                </c:pt>
                <c:pt idx="10">
                  <c:v>14600.872069180001</c:v>
                </c:pt>
                <c:pt idx="11">
                  <c:v>15766.852957770001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7E7-4651-A752-ED0050E63FEE}"/>
            </c:ext>
          </c:extLst>
        </c:ser>
        <c:ser>
          <c:idx val="1"/>
          <c:order val="2"/>
          <c:tx>
            <c:strRef>
              <c:f>MaxMin!$C$7</c:f>
              <c:strCache>
                <c:ptCount val="1"/>
                <c:pt idx="0">
                  <c:v>Leitungs-
Minima</c:v>
                </c:pt>
              </c:strCache>
            </c:strRef>
          </c:tx>
          <c:spPr>
            <a:ln w="38100">
              <a:solidFill>
                <a:srgbClr val="E6DB00"/>
              </a:solidFill>
              <a:prstDash val="solid"/>
            </a:ln>
          </c:spPr>
          <c:marker>
            <c:symbol val="none"/>
          </c:marker>
          <c:cat>
            <c:strRef>
              <c:f>MaxMin!$A$11:$A$22</c:f>
              <c:strCache>
                <c:ptCount val="12"/>
                <c:pt idx="0">
                  <c:v>Jänner 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MaxMin!$C$11:$C$22</c:f>
              <c:numCache>
                <c:formatCode>#,##0</c:formatCode>
                <c:ptCount val="12"/>
                <c:pt idx="0">
                  <c:v>13953.163072560001</c:v>
                </c:pt>
                <c:pt idx="1">
                  <c:v>8732.3966424200007</c:v>
                </c:pt>
                <c:pt idx="2">
                  <c:v>7290.7955271500005</c:v>
                </c:pt>
                <c:pt idx="3">
                  <c:v>5917.7754020399998</c:v>
                </c:pt>
                <c:pt idx="4">
                  <c:v>4149.824517</c:v>
                </c:pt>
                <c:pt idx="5">
                  <c:v>3507.67469936</c:v>
                </c:pt>
                <c:pt idx="6">
                  <c:v>3782.1737005300001</c:v>
                </c:pt>
                <c:pt idx="7">
                  <c:v>3984.2348887100011</c:v>
                </c:pt>
                <c:pt idx="8">
                  <c:v>4779.8160156899967</c:v>
                </c:pt>
                <c:pt idx="9">
                  <c:v>6148.2438947699993</c:v>
                </c:pt>
                <c:pt idx="10">
                  <c:v>8117.6079878499986</c:v>
                </c:pt>
                <c:pt idx="11">
                  <c:v>8766.6760501400022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7E7-4651-A752-ED0050E63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919424"/>
        <c:axId val="320920960"/>
      </c:lineChart>
      <c:lineChart>
        <c:grouping val="standard"/>
        <c:varyColors val="0"/>
        <c:ser>
          <c:idx val="3"/>
          <c:order val="3"/>
          <c:tx>
            <c:strRef>
              <c:f>MaxMin!$E$7</c:f>
              <c:strCache>
                <c:ptCount val="1"/>
                <c:pt idx="0">
                  <c:v>Maximaler Tages-
verbrauch</c:v>
                </c:pt>
              </c:strCache>
            </c:strRef>
          </c:tx>
          <c:spPr>
            <a:ln w="38100">
              <a:solidFill>
                <a:srgbClr val="646464"/>
              </a:solidFill>
              <a:prstDash val="solid"/>
            </a:ln>
          </c:spPr>
          <c:marker>
            <c:symbol val="none"/>
          </c:marker>
          <c:val>
            <c:numRef>
              <c:f>MaxMin!$E$11:$E$22</c:f>
              <c:numCache>
                <c:formatCode>#,##0.0</c:formatCode>
                <c:ptCount val="12"/>
                <c:pt idx="0">
                  <c:v>604.39888521502007</c:v>
                </c:pt>
                <c:pt idx="1">
                  <c:v>534.10484675660996</c:v>
                </c:pt>
                <c:pt idx="2">
                  <c:v>361.14207041023002</c:v>
                </c:pt>
                <c:pt idx="3">
                  <c:v>331.66208755560012</c:v>
                </c:pt>
                <c:pt idx="4">
                  <c:v>211.45699726959</c:v>
                </c:pt>
                <c:pt idx="5">
                  <c:v>195.32844824224003</c:v>
                </c:pt>
                <c:pt idx="6">
                  <c:v>188.39445644649004</c:v>
                </c:pt>
                <c:pt idx="7">
                  <c:v>191.26792929982005</c:v>
                </c:pt>
                <c:pt idx="8">
                  <c:v>228.62109527663</c:v>
                </c:pt>
                <c:pt idx="9">
                  <c:v>313.2525941307</c:v>
                </c:pt>
                <c:pt idx="10">
                  <c:v>449.30847513767009</c:v>
                </c:pt>
                <c:pt idx="11">
                  <c:v>466.48014847573006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7E7-4651-A752-ED0050E63FEE}"/>
            </c:ext>
          </c:extLst>
        </c:ser>
        <c:ser>
          <c:idx val="4"/>
          <c:order val="4"/>
          <c:tx>
            <c:strRef>
              <c:f>MaxMin!$F$7</c:f>
              <c:strCache>
                <c:ptCount val="1"/>
                <c:pt idx="0">
                  <c:v>Minimaler Tages-
verbrauch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val>
            <c:numRef>
              <c:f>MaxMin!$F$11:$F$22</c:f>
              <c:numCache>
                <c:formatCode>#,##0.0</c:formatCode>
                <c:ptCount val="12"/>
                <c:pt idx="0">
                  <c:v>399.18922696270994</c:v>
                </c:pt>
                <c:pt idx="1">
                  <c:v>273.11124194262004</c:v>
                </c:pt>
                <c:pt idx="2">
                  <c:v>222.35809406453998</c:v>
                </c:pt>
                <c:pt idx="3">
                  <c:v>155.67014191330003</c:v>
                </c:pt>
                <c:pt idx="4">
                  <c:v>110.21494335975001</c:v>
                </c:pt>
                <c:pt idx="5">
                  <c:v>100.85438780210002</c:v>
                </c:pt>
                <c:pt idx="6">
                  <c:v>96.026376387319999</c:v>
                </c:pt>
                <c:pt idx="7">
                  <c:v>104.18033903315998</c:v>
                </c:pt>
                <c:pt idx="8">
                  <c:v>121.79020314362994</c:v>
                </c:pt>
                <c:pt idx="9">
                  <c:v>165.64427790204996</c:v>
                </c:pt>
                <c:pt idx="10">
                  <c:v>227.84075708711998</c:v>
                </c:pt>
                <c:pt idx="11">
                  <c:v>242.56838028666999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F7E7-4651-A752-ED0050E63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923136"/>
        <c:axId val="320924672"/>
      </c:lineChart>
      <c:catAx>
        <c:axId val="32091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de-DE"/>
          </a:p>
        </c:txPr>
        <c:crossAx val="32092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09209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de-DE" sz="1000"/>
                  <a:t>Mittlere MW zur Stunde</a:t>
                </a:r>
              </a:p>
            </c:rich>
          </c:tx>
          <c:layout>
            <c:manualLayout>
              <c:xMode val="edge"/>
              <c:yMode val="edge"/>
              <c:x val="1.1434483098371829E-2"/>
              <c:y val="0.4084033762221543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de-DE"/>
          </a:p>
        </c:txPr>
        <c:crossAx val="320919424"/>
        <c:crosses val="autoZero"/>
        <c:crossBetween val="between"/>
      </c:valAx>
      <c:catAx>
        <c:axId val="320923136"/>
        <c:scaling>
          <c:orientation val="minMax"/>
        </c:scaling>
        <c:delete val="1"/>
        <c:axPos val="b"/>
        <c:majorTickMark val="out"/>
        <c:minorTickMark val="none"/>
        <c:tickLblPos val="nextTo"/>
        <c:crossAx val="320924672"/>
        <c:crosses val="autoZero"/>
        <c:auto val="1"/>
        <c:lblAlgn val="ctr"/>
        <c:lblOffset val="100"/>
        <c:noMultiLvlLbl val="0"/>
      </c:catAx>
      <c:valAx>
        <c:axId val="320924672"/>
        <c:scaling>
          <c:orientation val="minMax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/>
                </a:pPr>
                <a:r>
                  <a:rPr lang="de-DE" sz="1000"/>
                  <a:t>Tagesverbrauch in GWh</a:t>
                </a:r>
              </a:p>
            </c:rich>
          </c:tx>
          <c:layout>
            <c:manualLayout>
              <c:xMode val="edge"/>
              <c:yMode val="edge"/>
              <c:x val="0.9667360193114547"/>
              <c:y val="0.401680675244430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de-DE"/>
          </a:p>
        </c:txPr>
        <c:crossAx val="320923136"/>
        <c:crosses val="max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55C114E-1C23-4265-BD96-7E3DDC018191}">
  <sheetPr>
    <tabColor theme="9" tint="0.59999389629810485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F55978C-8D70-4843-9C41-E4A8D33B901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0.87174</cdr:x>
      <cdr:y>0.92424</cdr:y>
    </cdr:from>
    <cdr:to>
      <cdr:x>1</cdr:x>
      <cdr:y>0.98654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62900" y="5229225"/>
          <a:ext cx="1171575" cy="352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Quelle: </a:t>
          </a:r>
          <a:r>
            <a:rPr lang="de-DE" sz="10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E-Control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301BA-6862-49A1-9E72-DF83228251EC}">
  <sheetPr>
    <tabColor theme="9" tint="0.59999389629810485"/>
  </sheetPr>
  <dimension ref="A1:H52"/>
  <sheetViews>
    <sheetView showGridLines="0" tabSelected="1" workbookViewId="0">
      <selection sqref="A1:H1"/>
    </sheetView>
  </sheetViews>
  <sheetFormatPr baseColWidth="10" defaultColWidth="10.7109375" defaultRowHeight="12.75" x14ac:dyDescent="0.2"/>
  <cols>
    <col min="1" max="7" width="10.7109375" style="2"/>
    <col min="8" max="8" width="10.7109375" style="2" customWidth="1"/>
    <col min="9" max="16384" width="10.7109375" style="2"/>
  </cols>
  <sheetData>
    <row r="1" spans="1:8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">
      <c r="A2" s="3" t="s">
        <v>1</v>
      </c>
      <c r="B2" s="3"/>
      <c r="C2" s="3"/>
      <c r="D2" s="3"/>
      <c r="E2" s="3"/>
      <c r="F2" s="3"/>
      <c r="G2" s="3"/>
      <c r="H2" s="3"/>
    </row>
    <row r="3" spans="1:8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x14ac:dyDescent="0.2">
      <c r="A4" s="4" t="s">
        <v>41</v>
      </c>
      <c r="B4" s="4"/>
      <c r="C4" s="4"/>
      <c r="D4" s="4"/>
      <c r="E4" s="4"/>
      <c r="F4" s="4"/>
      <c r="G4" s="4"/>
      <c r="H4" s="4"/>
    </row>
    <row r="5" spans="1:8" x14ac:dyDescent="0.2">
      <c r="A5" s="5" t="s">
        <v>42</v>
      </c>
      <c r="B5" s="5"/>
      <c r="C5" s="5"/>
      <c r="D5" s="5"/>
      <c r="E5" s="5"/>
      <c r="F5" s="5"/>
      <c r="G5" s="5"/>
      <c r="H5" s="5"/>
    </row>
    <row r="6" spans="1:8" x14ac:dyDescent="0.2">
      <c r="A6" s="6"/>
      <c r="B6" s="6"/>
      <c r="C6" s="6"/>
      <c r="D6" s="6"/>
      <c r="E6" s="6"/>
      <c r="F6" s="6"/>
      <c r="G6" s="6"/>
      <c r="H6" s="6"/>
    </row>
    <row r="7" spans="1:8" ht="12.75" customHeight="1" x14ac:dyDescent="0.2">
      <c r="A7" s="7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</row>
    <row r="8" spans="1:8" ht="12.75" customHeight="1" x14ac:dyDescent="0.2">
      <c r="A8" s="9"/>
      <c r="B8" s="10"/>
      <c r="C8" s="10"/>
      <c r="D8" s="10"/>
      <c r="E8" s="10"/>
      <c r="F8" s="10"/>
      <c r="G8" s="10"/>
      <c r="H8" s="10"/>
    </row>
    <row r="9" spans="1:8" x14ac:dyDescent="0.2">
      <c r="A9" s="11"/>
      <c r="B9" s="12"/>
      <c r="C9" s="12"/>
      <c r="D9" s="12"/>
      <c r="E9" s="12"/>
      <c r="F9" s="12"/>
      <c r="G9" s="12"/>
      <c r="H9" s="12"/>
    </row>
    <row r="10" spans="1:8" x14ac:dyDescent="0.2">
      <c r="A10" s="13" t="s">
        <v>11</v>
      </c>
      <c r="B10" s="14" t="s">
        <v>12</v>
      </c>
      <c r="C10" s="14" t="s">
        <v>12</v>
      </c>
      <c r="D10" s="14" t="s">
        <v>12</v>
      </c>
      <c r="E10" s="14" t="s">
        <v>13</v>
      </c>
      <c r="F10" s="14" t="s">
        <v>13</v>
      </c>
      <c r="G10" s="14" t="s">
        <v>13</v>
      </c>
      <c r="H10" s="15" t="s">
        <v>14</v>
      </c>
    </row>
    <row r="11" spans="1:8" x14ac:dyDescent="0.2">
      <c r="A11" s="16" t="s">
        <v>15</v>
      </c>
      <c r="B11" s="17">
        <v>27110.340264390001</v>
      </c>
      <c r="C11" s="17">
        <v>13953.163072560001</v>
      </c>
      <c r="D11" s="17">
        <v>22281.614980810002</v>
      </c>
      <c r="E11" s="18">
        <v>604.39888521502007</v>
      </c>
      <c r="F11" s="18">
        <v>399.18922696270994</v>
      </c>
      <c r="G11" s="17">
        <v>15946.401051000001</v>
      </c>
      <c r="H11" s="19">
        <v>588.20364833066787</v>
      </c>
    </row>
    <row r="12" spans="1:8" x14ac:dyDescent="0.2">
      <c r="A12" s="20" t="s">
        <v>16</v>
      </c>
      <c r="B12" s="21">
        <v>24002.994008559999</v>
      </c>
      <c r="C12" s="21">
        <v>8732.3966424200007</v>
      </c>
      <c r="D12" s="21">
        <v>18695.229701699998</v>
      </c>
      <c r="E12" s="22">
        <v>534.10484675660996</v>
      </c>
      <c r="F12" s="22">
        <v>273.11124194262004</v>
      </c>
      <c r="G12" s="21">
        <v>11211.192154</v>
      </c>
      <c r="H12" s="23">
        <v>467.07473867642682</v>
      </c>
    </row>
    <row r="13" spans="1:8" x14ac:dyDescent="0.2">
      <c r="A13" s="16" t="s">
        <v>17</v>
      </c>
      <c r="B13" s="17">
        <v>17520.758250970001</v>
      </c>
      <c r="C13" s="17">
        <v>7290.7955271500005</v>
      </c>
      <c r="D13" s="17">
        <v>12246.90783409</v>
      </c>
      <c r="E13" s="18">
        <v>361.14207041023002</v>
      </c>
      <c r="F13" s="18">
        <v>222.35809406453998</v>
      </c>
      <c r="G13" s="17">
        <v>8821.3569069999994</v>
      </c>
      <c r="H13" s="19">
        <v>503.48031635626398</v>
      </c>
    </row>
    <row r="14" spans="1:8" x14ac:dyDescent="0.2">
      <c r="A14" s="20" t="s">
        <v>18</v>
      </c>
      <c r="B14" s="21">
        <v>15884.960658440001</v>
      </c>
      <c r="C14" s="21">
        <v>5917.7754020399998</v>
      </c>
      <c r="D14" s="21">
        <v>11814.335262979999</v>
      </c>
      <c r="E14" s="22">
        <v>331.66208755560012</v>
      </c>
      <c r="F14" s="22">
        <v>155.67014191330003</v>
      </c>
      <c r="G14" s="21">
        <v>7072.7613529999999</v>
      </c>
      <c r="H14" s="23">
        <v>445.24890587261848</v>
      </c>
    </row>
    <row r="15" spans="1:8" x14ac:dyDescent="0.2">
      <c r="A15" s="16" t="s">
        <v>19</v>
      </c>
      <c r="B15" s="17">
        <v>10833.305664220001</v>
      </c>
      <c r="C15" s="17">
        <v>4149.824517</v>
      </c>
      <c r="D15" s="17">
        <v>7415.74170125</v>
      </c>
      <c r="E15" s="18">
        <v>211.45699726959</v>
      </c>
      <c r="F15" s="18">
        <v>110.21494335975001</v>
      </c>
      <c r="G15" s="17">
        <v>4757.9225939999997</v>
      </c>
      <c r="H15" s="19">
        <v>439.19397656380727</v>
      </c>
    </row>
    <row r="16" spans="1:8" x14ac:dyDescent="0.2">
      <c r="A16" s="20" t="s">
        <v>20</v>
      </c>
      <c r="B16" s="21">
        <v>10970.49195847</v>
      </c>
      <c r="C16" s="21">
        <v>3507.67469936</v>
      </c>
      <c r="D16" s="21">
        <v>5031.6874730299996</v>
      </c>
      <c r="E16" s="22">
        <v>195.32844824224003</v>
      </c>
      <c r="F16" s="22">
        <v>100.85438780210002</v>
      </c>
      <c r="G16" s="21">
        <v>4325.4529039999998</v>
      </c>
      <c r="H16" s="23">
        <v>394.28066857662134</v>
      </c>
    </row>
    <row r="17" spans="1:8" x14ac:dyDescent="0.2">
      <c r="A17" s="16" t="s">
        <v>21</v>
      </c>
      <c r="B17" s="17">
        <v>10626.85858693</v>
      </c>
      <c r="C17" s="17">
        <v>3782.1737005300001</v>
      </c>
      <c r="D17" s="17">
        <v>4707.2694634399995</v>
      </c>
      <c r="E17" s="18">
        <v>188.39445644649004</v>
      </c>
      <c r="F17" s="18">
        <v>96.026376387319999</v>
      </c>
      <c r="G17" s="17">
        <v>4172.2647390000002</v>
      </c>
      <c r="H17" s="19">
        <v>392.6150616261591</v>
      </c>
    </row>
    <row r="18" spans="1:8" x14ac:dyDescent="0.2">
      <c r="A18" s="20" t="s">
        <v>22</v>
      </c>
      <c r="B18" s="21">
        <v>10748.313265429999</v>
      </c>
      <c r="C18" s="21">
        <v>3984.2348887100011</v>
      </c>
      <c r="D18" s="21">
        <v>5011.7021991600004</v>
      </c>
      <c r="E18" s="22">
        <v>191.26792929982005</v>
      </c>
      <c r="F18" s="22">
        <v>104.18033903315998</v>
      </c>
      <c r="G18" s="21">
        <v>4349.3424720000003</v>
      </c>
      <c r="H18" s="23">
        <v>404.65348977023882</v>
      </c>
    </row>
    <row r="19" spans="1:8" x14ac:dyDescent="0.2">
      <c r="A19" s="16" t="s">
        <v>23</v>
      </c>
      <c r="B19" s="17">
        <v>11853.221006669999</v>
      </c>
      <c r="C19" s="17">
        <v>4779.8160156899967</v>
      </c>
      <c r="D19" s="17">
        <v>7353.0104487999979</v>
      </c>
      <c r="E19" s="18">
        <v>228.62109527663</v>
      </c>
      <c r="F19" s="18">
        <v>121.79020314362994</v>
      </c>
      <c r="G19" s="17">
        <v>5475.2711250000002</v>
      </c>
      <c r="H19" s="19">
        <v>461.92263874258117</v>
      </c>
    </row>
    <row r="20" spans="1:8" x14ac:dyDescent="0.2">
      <c r="A20" s="20" t="s">
        <v>24</v>
      </c>
      <c r="B20" s="21">
        <v>15359.620540330001</v>
      </c>
      <c r="C20" s="21">
        <v>6148.2438947699993</v>
      </c>
      <c r="D20" s="21">
        <v>9025.2729611300038</v>
      </c>
      <c r="E20" s="22">
        <v>313.2525941307</v>
      </c>
      <c r="F20" s="22">
        <v>165.64427790204996</v>
      </c>
      <c r="G20" s="21">
        <v>7468.4878140000001</v>
      </c>
      <c r="H20" s="23">
        <v>486.24168770249707</v>
      </c>
    </row>
    <row r="21" spans="1:8" x14ac:dyDescent="0.2">
      <c r="A21" s="16" t="s">
        <v>25</v>
      </c>
      <c r="B21" s="17">
        <v>21972.408983230001</v>
      </c>
      <c r="C21" s="17">
        <v>8117.6079878499986</v>
      </c>
      <c r="D21" s="17">
        <v>14600.872069180001</v>
      </c>
      <c r="E21" s="18">
        <v>449.30847513767009</v>
      </c>
      <c r="F21" s="18">
        <v>227.84075708711998</v>
      </c>
      <c r="G21" s="17">
        <v>10271.958681</v>
      </c>
      <c r="H21" s="19">
        <v>467.4935137444358</v>
      </c>
    </row>
    <row r="22" spans="1:8" x14ac:dyDescent="0.2">
      <c r="A22" s="20" t="s">
        <v>26</v>
      </c>
      <c r="B22" s="21">
        <v>22624.533408709998</v>
      </c>
      <c r="C22" s="21">
        <v>8766.6760501400022</v>
      </c>
      <c r="D22" s="21">
        <v>15766.852957770001</v>
      </c>
      <c r="E22" s="22">
        <v>466.48014847573006</v>
      </c>
      <c r="F22" s="22">
        <v>242.56838028666999</v>
      </c>
      <c r="G22" s="21">
        <v>11322.959547</v>
      </c>
      <c r="H22" s="23">
        <v>500.47262157640273</v>
      </c>
    </row>
    <row r="23" spans="1:8" x14ac:dyDescent="0.2">
      <c r="A23" s="24" t="s">
        <v>27</v>
      </c>
      <c r="B23" s="25">
        <f>MAX(B11:B22)</f>
        <v>27110.340264390001</v>
      </c>
      <c r="C23" s="25">
        <f>MIN(C11:C22)</f>
        <v>3507.67469936</v>
      </c>
      <c r="D23" s="25">
        <f>MAX(D11:D22)</f>
        <v>22281.614980810002</v>
      </c>
      <c r="E23" s="26">
        <f>MAX(E11:E22)</f>
        <v>604.39888521502007</v>
      </c>
      <c r="F23" s="26">
        <f>MIN(F11:F22)</f>
        <v>96.026376387319999</v>
      </c>
      <c r="G23" s="25">
        <f>SUM(G11:G22)</f>
        <v>95195.371341000005</v>
      </c>
      <c r="H23" s="27">
        <f>G23/B23*1000</f>
        <v>3511.4045199219104</v>
      </c>
    </row>
    <row r="24" spans="1:8" x14ac:dyDescent="0.2">
      <c r="A24" s="28"/>
      <c r="B24" s="28"/>
      <c r="C24" s="28"/>
      <c r="D24" s="28"/>
      <c r="E24" s="28"/>
      <c r="F24" s="28"/>
      <c r="G24" s="28"/>
      <c r="H24" s="28"/>
    </row>
    <row r="25" spans="1:8" ht="12.75" customHeight="1" x14ac:dyDescent="0.2">
      <c r="A25" s="7" t="s">
        <v>3</v>
      </c>
      <c r="B25" s="8" t="s">
        <v>4</v>
      </c>
      <c r="C25" s="8" t="s">
        <v>5</v>
      </c>
      <c r="D25" s="8" t="s">
        <v>6</v>
      </c>
      <c r="E25" s="8" t="s">
        <v>7</v>
      </c>
      <c r="F25" s="8" t="s">
        <v>8</v>
      </c>
      <c r="G25" s="8" t="s">
        <v>9</v>
      </c>
      <c r="H25" s="8" t="s">
        <v>10</v>
      </c>
    </row>
    <row r="26" spans="1:8" x14ac:dyDescent="0.2">
      <c r="A26" s="9"/>
      <c r="B26" s="10"/>
      <c r="C26" s="10"/>
      <c r="D26" s="10"/>
      <c r="E26" s="10"/>
      <c r="F26" s="10"/>
      <c r="G26" s="10"/>
      <c r="H26" s="10"/>
    </row>
    <row r="27" spans="1:8" x14ac:dyDescent="0.2">
      <c r="A27" s="11"/>
      <c r="B27" s="12"/>
      <c r="C27" s="12"/>
      <c r="D27" s="12"/>
      <c r="E27" s="12"/>
      <c r="F27" s="12"/>
      <c r="G27" s="12"/>
      <c r="H27" s="12"/>
    </row>
    <row r="28" spans="1:8" ht="21" x14ac:dyDescent="0.2">
      <c r="A28" s="13" t="s">
        <v>11</v>
      </c>
      <c r="B28" s="14" t="s">
        <v>28</v>
      </c>
      <c r="C28" s="14" t="s">
        <v>28</v>
      </c>
      <c r="D28" s="14" t="s">
        <v>28</v>
      </c>
      <c r="E28" s="14" t="s">
        <v>29</v>
      </c>
      <c r="F28" s="14" t="s">
        <v>29</v>
      </c>
      <c r="G28" s="14" t="s">
        <v>29</v>
      </c>
      <c r="H28" s="15" t="s">
        <v>14</v>
      </c>
    </row>
    <row r="29" spans="1:8" x14ac:dyDescent="0.2">
      <c r="A29" s="16" t="s">
        <v>15</v>
      </c>
      <c r="B29" s="17">
        <v>2399.1451561407084</v>
      </c>
      <c r="C29" s="17">
        <v>1234.7931922619471</v>
      </c>
      <c r="D29" s="17">
        <v>1971.824334584956</v>
      </c>
      <c r="E29" s="18">
        <v>53.486627010178772</v>
      </c>
      <c r="F29" s="18">
        <v>35.32648026218672</v>
      </c>
      <c r="G29" s="17">
        <v>1411.1859337168144</v>
      </c>
      <c r="H29" s="19">
        <v>588.20364833066787</v>
      </c>
    </row>
    <row r="30" spans="1:8" x14ac:dyDescent="0.2">
      <c r="A30" s="20" t="s">
        <v>16</v>
      </c>
      <c r="B30" s="21">
        <v>2124.158761819469</v>
      </c>
      <c r="C30" s="21">
        <v>772.77846393097354</v>
      </c>
      <c r="D30" s="21">
        <v>1654.4451063451327</v>
      </c>
      <c r="E30" s="22">
        <v>47.26591564217788</v>
      </c>
      <c r="F30" s="22">
        <v>24.169136455099121</v>
      </c>
      <c r="G30" s="21">
        <v>992.1408985840709</v>
      </c>
      <c r="H30" s="23">
        <v>467.07473867642682</v>
      </c>
    </row>
    <row r="31" spans="1:8" x14ac:dyDescent="0.2">
      <c r="A31" s="16" t="s">
        <v>17</v>
      </c>
      <c r="B31" s="17">
        <v>1550.5095797318586</v>
      </c>
      <c r="C31" s="17">
        <v>645.20314399557537</v>
      </c>
      <c r="D31" s="17">
        <v>1083.7971534592921</v>
      </c>
      <c r="E31" s="18">
        <v>31.959475257542483</v>
      </c>
      <c r="F31" s="18">
        <v>19.677707439339823</v>
      </c>
      <c r="G31" s="17">
        <v>780.6510537168142</v>
      </c>
      <c r="H31" s="19">
        <v>503.48031635626398</v>
      </c>
    </row>
    <row r="32" spans="1:8" x14ac:dyDescent="0.2">
      <c r="A32" s="20" t="s">
        <v>18</v>
      </c>
      <c r="B32" s="21">
        <v>1405.7487308353984</v>
      </c>
      <c r="C32" s="21">
        <v>523.69693823362832</v>
      </c>
      <c r="D32" s="21">
        <v>1045.5163949539824</v>
      </c>
      <c r="E32" s="22">
        <v>29.35062721730975</v>
      </c>
      <c r="F32" s="22">
        <v>13.776118753389385</v>
      </c>
      <c r="G32" s="21">
        <v>625.9080843362832</v>
      </c>
      <c r="H32" s="23">
        <v>445.24890587261848</v>
      </c>
    </row>
    <row r="33" spans="1:8" x14ac:dyDescent="0.2">
      <c r="A33" s="16" t="s">
        <v>19</v>
      </c>
      <c r="B33" s="17">
        <v>958.69961630265504</v>
      </c>
      <c r="C33" s="17">
        <v>367.2411076991151</v>
      </c>
      <c r="D33" s="17">
        <v>656.26032754424784</v>
      </c>
      <c r="E33" s="18">
        <v>18.71300860792832</v>
      </c>
      <c r="F33" s="18">
        <v>9.7535348105973476</v>
      </c>
      <c r="G33" s="17">
        <v>421.0550968141593</v>
      </c>
      <c r="H33" s="19">
        <v>439.19397656380727</v>
      </c>
    </row>
    <row r="34" spans="1:8" x14ac:dyDescent="0.2">
      <c r="A34" s="20" t="s">
        <v>20</v>
      </c>
      <c r="B34" s="21">
        <v>970.83999632477889</v>
      </c>
      <c r="C34" s="21">
        <v>310.41369020884957</v>
      </c>
      <c r="D34" s="21">
        <v>445.28207725929207</v>
      </c>
      <c r="E34" s="22">
        <v>17.285703384269031</v>
      </c>
      <c r="F34" s="22">
        <v>8.9251670621327452</v>
      </c>
      <c r="G34" s="21">
        <v>382.78344283185839</v>
      </c>
      <c r="H34" s="23">
        <v>394.28066857662134</v>
      </c>
    </row>
    <row r="35" spans="1:8" x14ac:dyDescent="0.2">
      <c r="A35" s="16" t="s">
        <v>21</v>
      </c>
      <c r="B35" s="17">
        <v>940.4299634451329</v>
      </c>
      <c r="C35" s="17">
        <v>334.70563721504431</v>
      </c>
      <c r="D35" s="17">
        <v>416.57251888849555</v>
      </c>
      <c r="E35" s="18">
        <v>16.672075791724783</v>
      </c>
      <c r="F35" s="18">
        <v>8.4979094148070811</v>
      </c>
      <c r="G35" s="17">
        <v>369.22696805309738</v>
      </c>
      <c r="H35" s="19">
        <v>392.6150616261591</v>
      </c>
    </row>
    <row r="36" spans="1:8" x14ac:dyDescent="0.2">
      <c r="A36" s="20" t="s">
        <v>22</v>
      </c>
      <c r="B36" s="21">
        <v>951.17816508230089</v>
      </c>
      <c r="C36" s="21">
        <v>352.58715829292049</v>
      </c>
      <c r="D36" s="21">
        <v>443.51346895221246</v>
      </c>
      <c r="E36" s="22">
        <v>16.926365424762839</v>
      </c>
      <c r="F36" s="22">
        <v>9.2194990294831847</v>
      </c>
      <c r="G36" s="21">
        <v>384.8975638938054</v>
      </c>
      <c r="H36" s="23">
        <v>404.65348977023882</v>
      </c>
    </row>
    <row r="37" spans="1:8" x14ac:dyDescent="0.2">
      <c r="A37" s="16" t="s">
        <v>23</v>
      </c>
      <c r="B37" s="17">
        <v>1048.9576112097345</v>
      </c>
      <c r="C37" s="17">
        <v>422.99256776017671</v>
      </c>
      <c r="D37" s="17">
        <v>650.70888927433612</v>
      </c>
      <c r="E37" s="18">
        <v>20.231955334215048</v>
      </c>
      <c r="F37" s="18">
        <v>10.777894083507075</v>
      </c>
      <c r="G37" s="17">
        <v>484.53726769911509</v>
      </c>
      <c r="H37" s="19">
        <v>461.92263874258117</v>
      </c>
    </row>
    <row r="38" spans="1:8" x14ac:dyDescent="0.2">
      <c r="A38" s="20" t="s">
        <v>24</v>
      </c>
      <c r="B38" s="21">
        <v>1359.2584548964603</v>
      </c>
      <c r="C38" s="21">
        <v>544.09238006814155</v>
      </c>
      <c r="D38" s="21">
        <v>798.6967222238942</v>
      </c>
      <c r="E38" s="22">
        <v>27.721468507141594</v>
      </c>
      <c r="F38" s="22">
        <v>14.658785655048671</v>
      </c>
      <c r="G38" s="21">
        <v>660.92812513274339</v>
      </c>
      <c r="H38" s="23">
        <v>486.24168770249707</v>
      </c>
    </row>
    <row r="39" spans="1:8" x14ac:dyDescent="0.2">
      <c r="A39" s="16" t="s">
        <v>25</v>
      </c>
      <c r="B39" s="17">
        <v>1944.4609719672569</v>
      </c>
      <c r="C39" s="17">
        <v>718.37238830530964</v>
      </c>
      <c r="D39" s="17">
        <v>1292.1125724938056</v>
      </c>
      <c r="E39" s="18">
        <v>39.761811959085854</v>
      </c>
      <c r="F39" s="18">
        <v>20.162898857267258</v>
      </c>
      <c r="G39" s="17">
        <v>909.02289212389394</v>
      </c>
      <c r="H39" s="19">
        <v>467.4935137444358</v>
      </c>
    </row>
    <row r="40" spans="1:8" x14ac:dyDescent="0.2">
      <c r="A40" s="20" t="s">
        <v>26</v>
      </c>
      <c r="B40" s="21">
        <v>2002.1710981159292</v>
      </c>
      <c r="C40" s="21">
        <v>775.81203983539854</v>
      </c>
      <c r="D40" s="21">
        <v>1395.2967219265488</v>
      </c>
      <c r="E40" s="22">
        <v>41.281429068648684</v>
      </c>
      <c r="F40" s="22">
        <v>21.466228343953098</v>
      </c>
      <c r="G40" s="21">
        <v>1002.0318183185842</v>
      </c>
      <c r="H40" s="23">
        <v>500.47262157640273</v>
      </c>
    </row>
    <row r="41" spans="1:8" x14ac:dyDescent="0.2">
      <c r="A41" s="24" t="s">
        <v>27</v>
      </c>
      <c r="B41" s="25">
        <f>MAX(B29:B40)</f>
        <v>2399.1451561407084</v>
      </c>
      <c r="C41" s="25">
        <f>MIN(C29:C40)</f>
        <v>310.41369020884957</v>
      </c>
      <c r="D41" s="25">
        <f>MAX(D29:D40)</f>
        <v>1971.824334584956</v>
      </c>
      <c r="E41" s="26">
        <f>MAX(E29:E40)</f>
        <v>53.486627010178772</v>
      </c>
      <c r="F41" s="26">
        <f>MIN(F29:F40)</f>
        <v>8.4979094148070811</v>
      </c>
      <c r="G41" s="25">
        <f>SUM(G29:G40)</f>
        <v>8424.3691452212388</v>
      </c>
      <c r="H41" s="27">
        <f>G41/B41*1000</f>
        <v>3511.4045199219095</v>
      </c>
    </row>
    <row r="43" spans="1:8" x14ac:dyDescent="0.2">
      <c r="B43" s="28"/>
      <c r="C43" s="28"/>
      <c r="D43" s="28"/>
      <c r="E43" s="29" t="s">
        <v>30</v>
      </c>
      <c r="F43" s="29" t="s">
        <v>31</v>
      </c>
      <c r="G43" s="28" t="s">
        <v>32</v>
      </c>
    </row>
    <row r="44" spans="1:8" x14ac:dyDescent="0.2">
      <c r="B44" s="28"/>
      <c r="C44" s="28"/>
      <c r="D44" s="28"/>
      <c r="E44" s="28"/>
      <c r="F44" s="29" t="s">
        <v>33</v>
      </c>
      <c r="G44" s="28" t="s">
        <v>34</v>
      </c>
    </row>
    <row r="45" spans="1:8" x14ac:dyDescent="0.2">
      <c r="A45" s="28"/>
      <c r="B45" s="28"/>
      <c r="C45" s="28"/>
      <c r="D45" s="28"/>
      <c r="E45" s="28"/>
      <c r="F45" s="29" t="s">
        <v>35</v>
      </c>
      <c r="G45" s="28" t="s">
        <v>36</v>
      </c>
    </row>
    <row r="46" spans="1:8" x14ac:dyDescent="0.2">
      <c r="A46" s="28"/>
      <c r="B46" s="28"/>
      <c r="C46" s="28"/>
      <c r="D46" s="28"/>
      <c r="E46" s="28"/>
      <c r="F46" s="30" t="s">
        <v>37</v>
      </c>
      <c r="G46" s="31" t="s">
        <v>43</v>
      </c>
    </row>
    <row r="47" spans="1:8" x14ac:dyDescent="0.2">
      <c r="A47" s="28"/>
      <c r="D47" s="28"/>
      <c r="E47" s="29"/>
      <c r="F47" s="28"/>
      <c r="G47" s="28"/>
      <c r="H47" s="28"/>
    </row>
    <row r="49" spans="1:8" x14ac:dyDescent="0.2">
      <c r="A49" s="32" t="s">
        <v>38</v>
      </c>
    </row>
    <row r="50" spans="1:8" x14ac:dyDescent="0.2">
      <c r="A50" s="32" t="s">
        <v>39</v>
      </c>
    </row>
    <row r="52" spans="1:8" x14ac:dyDescent="0.2">
      <c r="H52" s="33" t="s">
        <v>40</v>
      </c>
    </row>
  </sheetData>
  <mergeCells count="22">
    <mergeCell ref="G7:G9"/>
    <mergeCell ref="H7:H9"/>
    <mergeCell ref="A25:A27"/>
    <mergeCell ref="B25:B27"/>
    <mergeCell ref="C25:C27"/>
    <mergeCell ref="D25:D27"/>
    <mergeCell ref="E25:E27"/>
    <mergeCell ref="F25:F27"/>
    <mergeCell ref="G25:G27"/>
    <mergeCell ref="H25:H27"/>
    <mergeCell ref="A7:A9"/>
    <mergeCell ref="B7:B9"/>
    <mergeCell ref="C7:C9"/>
    <mergeCell ref="D7:D9"/>
    <mergeCell ref="E7:E9"/>
    <mergeCell ref="F7:F9"/>
    <mergeCell ref="A1:H1"/>
    <mergeCell ref="A2:H2"/>
    <mergeCell ref="A3:H3"/>
    <mergeCell ref="A4:H4"/>
    <mergeCell ref="A5:H5"/>
    <mergeCell ref="A6:H6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MaxMin</vt:lpstr>
      <vt:lpstr>Dia1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2017-06-28T09:44:16Z</dcterms:created>
  <dcterms:modified xsi:type="dcterms:W3CDTF">2018-09-25T12:44:32Z</dcterms:modified>
</cp:coreProperties>
</file>