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filterPrivacy="1" codeName="DieseArbeitsmappe" hidePivotFieldList="1" defaultThemeVersion="124226"/>
  <xr:revisionPtr revIDLastSave="0" documentId="10_ncr:100000_{831CE924-59CB-4812-9951-CD540D7A5A74}" xr6:coauthVersionLast="31" xr6:coauthVersionMax="31" xr10:uidLastSave="{00000000-0000-0000-0000-000000000000}"/>
  <bookViews>
    <workbookView xWindow="570" yWindow="315" windowWidth="7845" windowHeight="6945" tabRatio="705" xr2:uid="{00000000-000D-0000-FFFF-FFFF00000000}"/>
  </bookViews>
  <sheets>
    <sheet name="MaxMin" sheetId="29" r:id="rId1"/>
    <sheet name="Dia1" sheetId="37" r:id="rId2"/>
  </sheets>
  <calcPr calcId="179017" calcMode="manual"/>
</workbook>
</file>

<file path=xl/calcChain.xml><?xml version="1.0" encoding="utf-8"?>
<calcChain xmlns="http://schemas.openxmlformats.org/spreadsheetml/2006/main">
  <c r="H42" i="29" l="1"/>
  <c r="G42" i="29"/>
  <c r="E42" i="29"/>
  <c r="D42" i="29"/>
  <c r="C42" i="29"/>
  <c r="B42" i="29"/>
  <c r="F23" i="29"/>
  <c r="E23" i="29"/>
  <c r="D23" i="29"/>
  <c r="C23" i="29"/>
  <c r="B23" i="29"/>
  <c r="G23" i="29" l="1"/>
</calcChain>
</file>

<file path=xl/sharedStrings.xml><?xml version="1.0" encoding="utf-8"?>
<sst xmlns="http://schemas.openxmlformats.org/spreadsheetml/2006/main" count="73" uniqueCount="49">
  <si>
    <t>Mai</t>
  </si>
  <si>
    <t>Jahr</t>
  </si>
  <si>
    <t>Charakteristische Kennzahlen der Leistung</t>
  </si>
  <si>
    <t>Berichts-
zeitraum</t>
  </si>
  <si>
    <t>Benutzungs-
dauer der
Höchstlast</t>
  </si>
  <si>
    <t>Einheit</t>
  </si>
  <si>
    <t>GWh</t>
  </si>
  <si>
    <t>h</t>
  </si>
  <si>
    <t xml:space="preserve">Jänner 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</si>
  <si>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</si>
  <si>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</si>
  <si>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</si>
  <si>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</si>
  <si>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</si>
  <si>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</si>
  <si>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</si>
  <si>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</si>
  <si>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</si>
  <si>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</si>
  <si>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MW</t>
  </si>
  <si>
    <t>Anzahl
Tage</t>
  </si>
  <si>
    <t>n</t>
  </si>
  <si>
    <t>Anzahl
Stunden</t>
  </si>
  <si>
    <t>Jahres-
konstante
Arbeit</t>
  </si>
  <si>
    <t>Lastfaktor
(M)</t>
  </si>
  <si>
    <t>Maximaler
Tages-
verbrauch</t>
  </si>
  <si>
    <t>Minimaler
Tages-
verbrauch</t>
  </si>
  <si>
    <t>max PtMin</t>
  </si>
  <si>
    <t>min PtMax</t>
  </si>
  <si>
    <t>Strom in Österreich</t>
  </si>
  <si>
    <t>(Summe)
Tages-
konstante
Arbeit</t>
  </si>
  <si>
    <t>(Summe)
Monats-
konstante
Arbeit</t>
  </si>
  <si>
    <t>Höchstlast [im Berichtszeitraum] : hier Monats- bzw. Jahreshöchstlast</t>
  </si>
  <si>
    <t>Niedrigstlast [im Berichtszeitraum] : hier Monats- bzw. Jahresniedrigstlast</t>
  </si>
  <si>
    <t>Ausnutzungsdauer : Benutzungsdauer der Höchstlast = Verbrauch / Höchstlast [im Berichtszeitraum]</t>
  </si>
  <si>
    <t>Lastfaktor : Ausnutzungsfaktor der Höchstlast = Ausnutzungsdauer / Anzahl der Stunden [im Berichtszeitraum]</t>
  </si>
  <si>
    <t>MinPtMax: Minimale Tages-Höchstlast [im Berichtszeitraum]</t>
  </si>
  <si>
    <t>MaxPtMin: Maximale Tages-Niedrigstlast [im Berichtszeitraum]</t>
  </si>
  <si>
    <t>Tageskonstante Arbeit : Tagesarbeit im Grundlastbereich = PtMin * 24h [Summe über Berichtszeitraum]</t>
  </si>
  <si>
    <t>Monatskonstante Arbeit : Monatsarbeit im Grundlastbereich = PtMin * 24h * Anzahl der Tage [im Berichtszeitraum]</t>
  </si>
  <si>
    <t>Jahreskonstante Arbeit : Jahresarbeit im Grundlastbereich = PtMin * 24h * Anzahl der Tage [im Berichtszeitraum]</t>
  </si>
  <si>
    <t>Höchstlast
(PtMax)</t>
  </si>
  <si>
    <t>Niedrigstlast
(PtMin)</t>
  </si>
  <si>
    <t>Netzabgabe - Öffentliches Netz (*)</t>
  </si>
  <si>
    <t>Monats-/
Jahres-
summe</t>
  </si>
  <si>
    <t>Quelle: Energie-Control Austria</t>
  </si>
  <si>
    <t>Kalenderjahr 2017</t>
  </si>
  <si>
    <t>(Datenstand: August 2018)</t>
  </si>
  <si>
    <t>(*) Umfasst die österreichischen Versorgungsgebiete in den Regelzonen APG, TIWAG (bis 2010) und VKW (einschließlich VIW) sowie für die Energiebilanz jene österreichischen Versorgungsgebiete, die in ausländischen Regelzonen liegen.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</si>
</sst>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#,##0.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</borders>
  <cellStyleXfs count="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164" fontId="6" fillId="0" borderId="0" applyFont="0" applyFill="0" applyBorder="0" applyAlignment="0" applyProtection="0"/>
    <xf numFmtId="0" fontId="6" fillId="0" borderId="0"/>
  </cellStyleXfs>
  <cellXfs count="41">
    <xf numFmtId="0" fontId="0" fillId="0" borderId="0" xfId="0"/>
    <xf numFmtId="0" fontId="3" fillId="0" borderId="0" xfId="5" applyFont="1" applyAlignment="1">
      <alignment vertical="center"/>
    </xf>
    <xf numFmtId="0" fontId="5" fillId="0" borderId="0" xfId="5" applyFont="1" applyAlignment="1">
      <alignment horizontal="right" vertical="center"/>
    </xf>
    <xf numFmtId="0" fontId="3" fillId="0" borderId="0" xfId="0" applyFont="1" applyAlignment="1">
      <alignment vertical="center"/>
    </xf>
    <xf numFmtId="3" fontId="8" fillId="4" borderId="2" xfId="5" applyNumberFormat="1" applyFont="1" applyFill="1" applyBorder="1" applyAlignment="1">
      <alignment horizontal="right" vertical="center"/>
    </xf>
    <xf numFmtId="165" fontId="8" fillId="4" borderId="2" xfId="5" applyNumberFormat="1" applyFont="1" applyFill="1" applyBorder="1" applyAlignment="1">
      <alignment horizontal="right" vertical="center"/>
    </xf>
    <xf numFmtId="3" fontId="8" fillId="3" borderId="2" xfId="5" applyNumberFormat="1" applyFont="1" applyFill="1" applyBorder="1" applyAlignment="1">
      <alignment horizontal="right" vertical="center"/>
    </xf>
    <xf numFmtId="165" fontId="8" fillId="3" borderId="2" xfId="5" applyNumberFormat="1" applyFont="1" applyFill="1" applyBorder="1" applyAlignment="1">
      <alignment horizontal="right" vertical="center"/>
    </xf>
    <xf numFmtId="3" fontId="7" fillId="2" borderId="2" xfId="5" applyNumberFormat="1" applyFont="1" applyFill="1" applyBorder="1" applyAlignment="1">
      <alignment vertical="center"/>
    </xf>
    <xf numFmtId="165" fontId="7" fillId="2" borderId="2" xfId="5" applyNumberFormat="1" applyFont="1" applyFill="1" applyBorder="1" applyAlignment="1">
      <alignment vertical="center"/>
    </xf>
    <xf numFmtId="0" fontId="8" fillId="4" borderId="5" xfId="5" applyFont="1" applyFill="1" applyBorder="1" applyAlignment="1">
      <alignment horizontal="left" vertical="center"/>
    </xf>
    <xf numFmtId="4" fontId="8" fillId="4" borderId="6" xfId="5" applyNumberFormat="1" applyFont="1" applyFill="1" applyBorder="1" applyAlignment="1">
      <alignment horizontal="right" vertical="center"/>
    </xf>
    <xf numFmtId="0" fontId="8" fillId="3" borderId="5" xfId="5" applyFont="1" applyFill="1" applyBorder="1" applyAlignment="1">
      <alignment horizontal="left" vertical="center"/>
    </xf>
    <xf numFmtId="4" fontId="8" fillId="3" borderId="6" xfId="5" applyNumberFormat="1" applyFont="1" applyFill="1" applyBorder="1" applyAlignment="1">
      <alignment horizontal="right" vertical="center"/>
    </xf>
    <xf numFmtId="0" fontId="7" fillId="2" borderId="5" xfId="5" applyFont="1" applyFill="1" applyBorder="1" applyAlignment="1">
      <alignment horizontal="left" vertical="center"/>
    </xf>
    <xf numFmtId="4" fontId="7" fillId="2" borderId="6" xfId="5" applyNumberFormat="1" applyFont="1" applyFill="1" applyBorder="1" applyAlignment="1">
      <alignment vertical="center"/>
    </xf>
    <xf numFmtId="3" fontId="8" fillId="4" borderId="6" xfId="5" applyNumberFormat="1" applyFont="1" applyFill="1" applyBorder="1" applyAlignment="1">
      <alignment horizontal="right" vertical="center"/>
    </xf>
    <xf numFmtId="3" fontId="8" fillId="3" borderId="6" xfId="5" applyNumberFormat="1" applyFont="1" applyFill="1" applyBorder="1" applyAlignment="1">
      <alignment horizontal="right" vertical="center"/>
    </xf>
    <xf numFmtId="3" fontId="7" fillId="2" borderId="6" xfId="5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8" fillId="2" borderId="1" xfId="5" applyFont="1" applyFill="1" applyBorder="1" applyAlignment="1">
      <alignment horizontal="center" vertical="center" wrapText="1"/>
    </xf>
    <xf numFmtId="0" fontId="8" fillId="2" borderId="3" xfId="5" applyFont="1" applyFill="1" applyBorder="1" applyAlignment="1">
      <alignment horizontal="left" vertical="center" wrapText="1"/>
    </xf>
    <xf numFmtId="0" fontId="8" fillId="2" borderId="4" xfId="5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11" xfId="0" applyFont="1" applyBorder="1" applyAlignment="1">
      <alignment vertical="center" wrapText="1"/>
    </xf>
    <xf numFmtId="0" fontId="0" fillId="0" borderId="11" xfId="0" applyBorder="1" applyAlignment="1">
      <alignment wrapText="1"/>
    </xf>
    <xf numFmtId="0" fontId="0" fillId="0" borderId="0" xfId="0" applyAlignment="1">
      <alignment wrapText="1"/>
    </xf>
    <xf numFmtId="0" fontId="8" fillId="2" borderId="9" xfId="5" applyFont="1" applyFill="1" applyBorder="1" applyAlignment="1">
      <alignment horizontal="center" vertical="center" wrapText="1"/>
    </xf>
    <xf numFmtId="0" fontId="8" fillId="2" borderId="10" xfId="5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center" wrapText="1"/>
    </xf>
    <xf numFmtId="0" fontId="8" fillId="2" borderId="12" xfId="5" applyFont="1" applyFill="1" applyBorder="1" applyAlignment="1">
      <alignment horizontal="left" vertical="center" wrapText="1"/>
    </xf>
    <xf numFmtId="0" fontId="8" fillId="2" borderId="13" xfId="5" applyFont="1" applyFill="1" applyBorder="1" applyAlignment="1">
      <alignment horizontal="left" vertical="center" wrapText="1"/>
    </xf>
    <xf numFmtId="0" fontId="8" fillId="2" borderId="3" xfId="5" applyFont="1" applyFill="1" applyBorder="1" applyAlignment="1">
      <alignment horizontal="left" vertical="center" wrapText="1"/>
    </xf>
    <xf numFmtId="0" fontId="8" fillId="2" borderId="7" xfId="5" applyFont="1" applyFill="1" applyBorder="1" applyAlignment="1">
      <alignment horizontal="center" vertical="center" wrapText="1"/>
    </xf>
    <xf numFmtId="0" fontId="8" fillId="2" borderId="8" xfId="5" applyFont="1" applyFill="1" applyBorder="1" applyAlignment="1">
      <alignment horizontal="center" vertical="center" wrapText="1"/>
    </xf>
    <xf numFmtId="0" fontId="8" fillId="2" borderId="4" xfId="5" applyFont="1" applyFill="1" applyBorder="1" applyAlignment="1">
      <alignment horizontal="center" vertical="center" wrapText="1"/>
    </xf>
    <xf numFmtId="0" fontId="2" fillId="3" borderId="0" xfId="5" applyFont="1" applyFill="1" applyBorder="1" applyAlignment="1">
      <alignment horizontal="center" vertical="center"/>
    </xf>
    <xf numFmtId="0" fontId="7" fillId="3" borderId="0" xfId="5" applyFont="1" applyFill="1" applyBorder="1" applyAlignment="1">
      <alignment horizontal="center" vertical="center"/>
    </xf>
    <xf numFmtId="0" fontId="8" fillId="3" borderId="0" xfId="5" applyFont="1" applyFill="1" applyBorder="1" applyAlignment="1">
      <alignment horizontal="center" vertical="center"/>
    </xf>
    <xf numFmtId="0" fontId="3" fillId="3" borderId="0" xfId="5" applyFont="1" applyFill="1" applyBorder="1" applyAlignment="1">
      <alignment horizontal="center" vertical="center"/>
    </xf>
    <xf numFmtId="0" fontId="1" fillId="3" borderId="0" xfId="5" applyFont="1" applyFill="1" applyBorder="1" applyAlignment="1">
      <alignment horizontal="center" vertical="center"/>
    </xf>
  </cellXfs>
  <cellStyles count="6">
    <cellStyle name="A4 Auto Format" xfId="1" xr:uid="{00000000-0005-0000-0000-000000000000}"/>
    <cellStyle name="A4 No Format" xfId="2" xr:uid="{00000000-0005-0000-0000-000001000000}"/>
    <cellStyle name="A4 Normal" xfId="3" xr:uid="{00000000-0005-0000-0000-000002000000}"/>
    <cellStyle name="Euro" xfId="4" xr:uid="{00000000-0005-0000-0000-000003000000}"/>
    <cellStyle name="Standard" xfId="0" builtinId="0"/>
    <cellStyle name="Standard_2007_ErdGasBilMM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Strom</a:t>
            </a:r>
            <a:r>
              <a:rPr lang="de-DE" baseline="0"/>
              <a:t> in Österreich</a:t>
            </a:r>
          </a:p>
          <a:p>
            <a:pPr>
              <a:defRPr/>
            </a:pPr>
            <a:r>
              <a:rPr lang="de-DE" b="0" baseline="0"/>
              <a:t>Charakteristische Größen der Leistung</a:t>
            </a:r>
            <a:endParaRPr lang="de-DE" b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43272170332343"/>
          <c:y val="0.15453042372091166"/>
          <c:w val="0.79138855193230373"/>
          <c:h val="0.69046794453398685"/>
        </c:manualLayout>
      </c:layout>
      <c:lineChart>
        <c:grouping val="standard"/>
        <c:varyColors val="0"/>
        <c:ser>
          <c:idx val="1"/>
          <c:order val="1"/>
          <c:tx>
            <c:strRef>
              <c:f>MaxMin!$B$7</c:f>
              <c:strCache>
                <c:ptCount val="1"/>
                <c:pt idx="0">
                  <c:v>Höchstlast
(PtMax)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MaxMin!$A$11:$A$22</c:f>
              <c:strCache>
                <c:ptCount val="12"/>
                <c:pt idx="0">
                  <c:v>Jänner 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MaxMin!$B$11:$B$22</c:f>
              <c:numCache>
                <c:formatCode>#,##0</c:formatCode>
                <c:ptCount val="12"/>
                <c:pt idx="0">
                  <c:v>10577.76667514108</c:v>
                </c:pt>
                <c:pt idx="1">
                  <c:v>10399.260696827161</c:v>
                </c:pt>
                <c:pt idx="2">
                  <c:v>9454.7930731397209</c:v>
                </c:pt>
                <c:pt idx="3">
                  <c:v>9198.3286520177608</c:v>
                </c:pt>
                <c:pt idx="4">
                  <c:v>8631.5529352907615</c:v>
                </c:pt>
                <c:pt idx="5">
                  <c:v>8696.8043750044399</c:v>
                </c:pt>
                <c:pt idx="6">
                  <c:v>8558.3132587935597</c:v>
                </c:pt>
                <c:pt idx="7">
                  <c:v>8488.9304472412859</c:v>
                </c:pt>
                <c:pt idx="8">
                  <c:v>9127.8267234333198</c:v>
                </c:pt>
                <c:pt idx="9">
                  <c:v>9423.6439637446929</c:v>
                </c:pt>
                <c:pt idx="10">
                  <c:v>10352.653522804441</c:v>
                </c:pt>
                <c:pt idx="11">
                  <c:v>10269.132203339779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9A2-4A2C-A796-64129E509B7E}"/>
            </c:ext>
          </c:extLst>
        </c:ser>
        <c:ser>
          <c:idx val="3"/>
          <c:order val="3"/>
          <c:tx>
            <c:strRef>
              <c:f>MaxMin!$C$7</c:f>
              <c:strCache>
                <c:ptCount val="1"/>
                <c:pt idx="0">
                  <c:v>Niedrigstlast
(PtMin)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MaxMin!$A$11:$A$22</c:f>
              <c:strCache>
                <c:ptCount val="12"/>
                <c:pt idx="0">
                  <c:v>Jänner 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MaxMin!$C$11:$C$22</c:f>
              <c:numCache>
                <c:formatCode>#,##0</c:formatCode>
                <c:ptCount val="12"/>
                <c:pt idx="0">
                  <c:v>5578.16318826108</c:v>
                </c:pt>
                <c:pt idx="1">
                  <c:v>5560.67668946716</c:v>
                </c:pt>
                <c:pt idx="2">
                  <c:v>4935.0441359797196</c:v>
                </c:pt>
                <c:pt idx="3">
                  <c:v>4552.9850173377599</c:v>
                </c:pt>
                <c:pt idx="4">
                  <c:v>4217.54292561076</c:v>
                </c:pt>
                <c:pt idx="5">
                  <c:v>4166.588055884441</c:v>
                </c:pt>
                <c:pt idx="6">
                  <c:v>4184.4297789535603</c:v>
                </c:pt>
                <c:pt idx="7">
                  <c:v>4083.835402081284</c:v>
                </c:pt>
                <c:pt idx="8">
                  <c:v>4421.6443200733202</c:v>
                </c:pt>
                <c:pt idx="9">
                  <c:v>4381.8754244246966</c:v>
                </c:pt>
                <c:pt idx="10">
                  <c:v>4873.9702104444405</c:v>
                </c:pt>
                <c:pt idx="11">
                  <c:v>5043.8580464197839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9A2-4A2C-A796-64129E509B7E}"/>
            </c:ext>
          </c:extLst>
        </c:ser>
        <c:ser>
          <c:idx val="4"/>
          <c:order val="4"/>
          <c:tx>
            <c:strRef>
              <c:f>MaxMin!$B$25</c:f>
              <c:strCache>
                <c:ptCount val="1"/>
                <c:pt idx="0">
                  <c:v>min PtMax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MaxMin!$B$30:$B$41</c:f>
              <c:numCache>
                <c:formatCode>#,##0</c:formatCode>
                <c:ptCount val="12"/>
                <c:pt idx="0">
                  <c:v>7725.9734083010808</c:v>
                </c:pt>
                <c:pt idx="1">
                  <c:v>7698.4550711471202</c:v>
                </c:pt>
                <c:pt idx="2">
                  <c:v>6763.4394729396809</c:v>
                </c:pt>
                <c:pt idx="3">
                  <c:v>6037.3354914577603</c:v>
                </c:pt>
                <c:pt idx="4">
                  <c:v>5898.92797121076</c:v>
                </c:pt>
                <c:pt idx="5">
                  <c:v>5960.9726456044409</c:v>
                </c:pt>
                <c:pt idx="6">
                  <c:v>5904.5410330735604</c:v>
                </c:pt>
                <c:pt idx="7">
                  <c:v>5800.5604514412844</c:v>
                </c:pt>
                <c:pt idx="8">
                  <c:v>6476.0382388333201</c:v>
                </c:pt>
                <c:pt idx="9">
                  <c:v>6719.0777880246969</c:v>
                </c:pt>
                <c:pt idx="10">
                  <c:v>7197.8136445244363</c:v>
                </c:pt>
                <c:pt idx="11">
                  <c:v>7185.2827346997838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9A2-4A2C-A796-64129E509B7E}"/>
            </c:ext>
          </c:extLst>
        </c:ser>
        <c:ser>
          <c:idx val="5"/>
          <c:order val="5"/>
          <c:tx>
            <c:strRef>
              <c:f>MaxMin!$C$25</c:f>
              <c:strCache>
                <c:ptCount val="1"/>
                <c:pt idx="0">
                  <c:v>max PtMin</c:v>
                </c:pt>
              </c:strCache>
            </c:strRef>
          </c:tx>
          <c:spPr>
            <a:ln>
              <a:solidFill>
                <a:schemeClr val="accent3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MaxMin!$C$30:$C$41</c:f>
              <c:numCache>
                <c:formatCode>#,##0</c:formatCode>
                <c:ptCount val="12"/>
                <c:pt idx="0">
                  <c:v>7170.5625434210806</c:v>
                </c:pt>
                <c:pt idx="1">
                  <c:v>6785.0158139071209</c:v>
                </c:pt>
                <c:pt idx="2">
                  <c:v>6186.9897718197199</c:v>
                </c:pt>
                <c:pt idx="3">
                  <c:v>5904.9193995777605</c:v>
                </c:pt>
                <c:pt idx="4">
                  <c:v>5426.1531768507602</c:v>
                </c:pt>
                <c:pt idx="5">
                  <c:v>5404.1432110044407</c:v>
                </c:pt>
                <c:pt idx="6">
                  <c:v>5292.2450961935601</c:v>
                </c:pt>
                <c:pt idx="7">
                  <c:v>5286.8867733612888</c:v>
                </c:pt>
                <c:pt idx="8">
                  <c:v>5541.8196571133203</c:v>
                </c:pt>
                <c:pt idx="9">
                  <c:v>5912.1655308646923</c:v>
                </c:pt>
                <c:pt idx="10">
                  <c:v>6698.8221202444402</c:v>
                </c:pt>
                <c:pt idx="11">
                  <c:v>6993.7435194197842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9A2-4A2C-A796-64129E509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82432"/>
        <c:axId val="43284352"/>
      </c:lineChart>
      <c:lineChart>
        <c:grouping val="standard"/>
        <c:varyColors val="0"/>
        <c:ser>
          <c:idx val="0"/>
          <c:order val="0"/>
          <c:tx>
            <c:strRef>
              <c:f>MaxMin!$D$7</c:f>
              <c:strCache>
                <c:ptCount val="1"/>
                <c:pt idx="0">
                  <c:v>Maximaler
Tages-
verbrauch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strRef>
              <c:f>MaxMin!$A$11:$A$22</c:f>
              <c:strCache>
                <c:ptCount val="12"/>
                <c:pt idx="0">
                  <c:v>Jänner 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MaxMin!$D$11:$D$22</c:f>
              <c:numCache>
                <c:formatCode>#,##0.0</c:formatCode>
                <c:ptCount val="12"/>
                <c:pt idx="0">
                  <c:v>219.90716045216595</c:v>
                </c:pt>
                <c:pt idx="1">
                  <c:v>215.0726720407616</c:v>
                </c:pt>
                <c:pt idx="2">
                  <c:v>195.28702513995302</c:v>
                </c:pt>
                <c:pt idx="3">
                  <c:v>187.14301858174667</c:v>
                </c:pt>
                <c:pt idx="4">
                  <c:v>173.74267147417828</c:v>
                </c:pt>
                <c:pt idx="5">
                  <c:v>176.25436092761652</c:v>
                </c:pt>
                <c:pt idx="6">
                  <c:v>171.49217561551544</c:v>
                </c:pt>
                <c:pt idx="7">
                  <c:v>173.88386187392089</c:v>
                </c:pt>
                <c:pt idx="8">
                  <c:v>181.67368397343978</c:v>
                </c:pt>
                <c:pt idx="9">
                  <c:v>186.38529404338269</c:v>
                </c:pt>
                <c:pt idx="10">
                  <c:v>214.38022702920665</c:v>
                </c:pt>
                <c:pt idx="11">
                  <c:v>213.58860792702475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9A2-4A2C-A796-64129E509B7E}"/>
            </c:ext>
          </c:extLst>
        </c:ser>
        <c:ser>
          <c:idx val="2"/>
          <c:order val="2"/>
          <c:tx>
            <c:strRef>
              <c:f>MaxMin!$E$7</c:f>
              <c:strCache>
                <c:ptCount val="1"/>
                <c:pt idx="0">
                  <c:v>Minimaler
Tages-
verbrauch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MaxMin!$A$11:$A$22</c:f>
              <c:strCache>
                <c:ptCount val="12"/>
                <c:pt idx="0">
                  <c:v>Jänner 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MaxMin!$E$11:$E$22</c:f>
              <c:numCache>
                <c:formatCode>#,##0.0</c:formatCode>
                <c:ptCount val="12"/>
                <c:pt idx="0">
                  <c:v>157.05032113674585</c:v>
                </c:pt>
                <c:pt idx="1">
                  <c:v>158.86270547153148</c:v>
                </c:pt>
                <c:pt idx="2">
                  <c:v>135.75505429379314</c:v>
                </c:pt>
                <c:pt idx="3">
                  <c:v>131.36945753566641</c:v>
                </c:pt>
                <c:pt idx="4">
                  <c:v>123.10337637524823</c:v>
                </c:pt>
                <c:pt idx="5">
                  <c:v>124.22143394997656</c:v>
                </c:pt>
                <c:pt idx="6">
                  <c:v>124.92769248680547</c:v>
                </c:pt>
                <c:pt idx="7">
                  <c:v>122.12005963298085</c:v>
                </c:pt>
                <c:pt idx="8">
                  <c:v>132.73738137296971</c:v>
                </c:pt>
                <c:pt idx="9">
                  <c:v>132.75497772651266</c:v>
                </c:pt>
                <c:pt idx="10">
                  <c:v>145.11164265524661</c:v>
                </c:pt>
                <c:pt idx="11">
                  <c:v>148.80878256483476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E9A2-4A2C-A796-64129E509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18272"/>
        <c:axId val="43285888"/>
      </c:lineChart>
      <c:catAx>
        <c:axId val="4328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3284352"/>
        <c:crosses val="autoZero"/>
        <c:auto val="1"/>
        <c:lblAlgn val="ctr"/>
        <c:lblOffset val="100"/>
        <c:noMultiLvlLbl val="0"/>
      </c:catAx>
      <c:valAx>
        <c:axId val="43284352"/>
        <c:scaling>
          <c:orientation val="minMax"/>
          <c:max val="120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3282432"/>
        <c:crosses val="autoZero"/>
        <c:crossBetween val="between"/>
      </c:valAx>
      <c:valAx>
        <c:axId val="43285888"/>
        <c:scaling>
          <c:orientation val="minMax"/>
          <c:max val="300"/>
        </c:scaling>
        <c:delete val="0"/>
        <c:axPos val="r"/>
        <c:numFmt formatCode="#,##0" sourceLinked="0"/>
        <c:majorTickMark val="out"/>
        <c:minorTickMark val="none"/>
        <c:tickLblPos val="nextTo"/>
        <c:crossAx val="43318272"/>
        <c:crosses val="max"/>
        <c:crossBetween val="between"/>
      </c:valAx>
      <c:catAx>
        <c:axId val="43318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8588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1027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0.01743</cdr:x>
      <cdr:y>0.35684</cdr:y>
    </cdr:from>
    <cdr:to>
      <cdr:x>0.0492</cdr:x>
      <cdr:y>0.62962</cdr:y>
    </cdr:to>
    <cdr:sp macro="" textlink="">
      <cdr:nvSpPr>
        <cdr:cNvPr id="2" name="Textfeld 1"/>
        <cdr:cNvSpPr txBox="1"/>
      </cdr:nvSpPr>
      <cdr:spPr>
        <a:xfrm xmlns:a="http://schemas.openxmlformats.org/drawingml/2006/main" rot="16200000">
          <a:off x="-509588" y="2814636"/>
          <a:ext cx="1638301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Leistungwerte</a:t>
          </a:r>
          <a:r>
            <a:rPr lang="de-DE" sz="1100" baseline="0"/>
            <a:t>  in  MW</a:t>
          </a:r>
          <a:endParaRPr lang="de-DE" sz="1100"/>
        </a:p>
      </cdr:txBody>
    </cdr:sp>
  </cdr:relSizeAnchor>
  <cdr:relSizeAnchor xmlns:cdr="http://schemas.openxmlformats.org/drawingml/2006/chartDrawing">
    <cdr:from>
      <cdr:x>0.95841</cdr:x>
      <cdr:y>0.37746</cdr:y>
    </cdr:from>
    <cdr:to>
      <cdr:x>0.99019</cdr:x>
      <cdr:y>0.61377</cdr:y>
    </cdr:to>
    <cdr:sp macro="" textlink="">
      <cdr:nvSpPr>
        <cdr:cNvPr id="3" name="Textfeld 2"/>
        <cdr:cNvSpPr txBox="1"/>
      </cdr:nvSpPr>
      <cdr:spPr>
        <a:xfrm xmlns:a="http://schemas.openxmlformats.org/drawingml/2006/main" rot="16200000">
          <a:off x="8343900" y="2828925"/>
          <a:ext cx="141922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Arbeitswerte in</a:t>
          </a:r>
          <a:r>
            <a:rPr lang="de-DE" sz="1100" baseline="0"/>
            <a:t> GWh</a:t>
          </a:r>
          <a:endParaRPr lang="de-DE" sz="1100"/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tabColor indexed="50"/>
  </sheetPr>
  <dimension ref="A1:H59"/>
  <sheetViews>
    <sheetView showGridLines="0" tabSelected="1" workbookViewId="0">
      <selection sqref="A1:H1"/>
    </sheetView>
  </sheetViews>
  <sheetFormatPr baseColWidth="10" defaultColWidth="10.7109375" defaultRowHeight="12.75" x14ac:dyDescent="0.2"/>
  <sheetData>
    <row r="1" spans="1:8" x14ac:dyDescent="0.2">
      <c r="A1" s="36" t="s">
        <v>29</v>
      </c>
      <c r="B1" s="36"/>
      <c r="C1" s="36"/>
      <c r="D1" s="36"/>
      <c r="E1" s="36"/>
      <c r="F1" s="36"/>
      <c r="G1" s="36"/>
      <c r="H1" s="36"/>
    </row>
    <row r="2" spans="1:8" x14ac:dyDescent="0.2">
      <c r="A2" s="40" t="s">
        <v>43</v>
      </c>
      <c r="B2" s="40"/>
      <c r="C2" s="40"/>
      <c r="D2" s="40"/>
      <c r="E2" s="40"/>
      <c r="F2" s="40"/>
      <c r="G2" s="40"/>
      <c r="H2" s="40"/>
    </row>
    <row r="3" spans="1:8" x14ac:dyDescent="0.2">
      <c r="A3" s="36" t="s">
        <v>2</v>
      </c>
      <c r="B3" s="36"/>
      <c r="C3" s="36"/>
      <c r="D3" s="36"/>
      <c r="E3" s="36"/>
      <c r="F3" s="36"/>
      <c r="G3" s="36"/>
      <c r="H3" s="36"/>
    </row>
    <row r="4" spans="1:8" x14ac:dyDescent="0.2">
      <c r="A4" s="37" t="s">
        <v>46</v>
      </c>
      <c r="B4" s="37"/>
      <c r="C4" s="37"/>
      <c r="D4" s="37"/>
      <c r="E4" s="37"/>
      <c r="F4" s="37"/>
      <c r="G4" s="37"/>
      <c r="H4" s="37"/>
    </row>
    <row r="5" spans="1:8" x14ac:dyDescent="0.2">
      <c r="A5" s="38" t="s">
        <v>47</v>
      </c>
      <c r="B5" s="38"/>
      <c r="C5" s="38"/>
      <c r="D5" s="38"/>
      <c r="E5" s="38"/>
      <c r="F5" s="38"/>
      <c r="G5" s="38"/>
      <c r="H5" s="38"/>
    </row>
    <row r="6" spans="1:8" x14ac:dyDescent="0.2">
      <c r="A6" s="39"/>
      <c r="B6" s="39"/>
      <c r="C6" s="39"/>
      <c r="D6" s="39"/>
      <c r="E6" s="39"/>
      <c r="F6" s="39"/>
      <c r="G6" s="39"/>
      <c r="H6" s="39"/>
    </row>
    <row r="7" spans="1:8" ht="12.75" customHeight="1" x14ac:dyDescent="0.2">
      <c r="A7" s="30" t="s">
        <v>3</v>
      </c>
      <c r="B7" s="27" t="s">
        <v>41</v>
      </c>
      <c r="C7" s="27" t="s">
        <v>42</v>
      </c>
      <c r="D7" s="27" t="s">
        <v>25</v>
      </c>
      <c r="E7" s="27" t="s">
        <v>26</v>
      </c>
      <c r="F7" s="27" t="s">
        <v>44</v>
      </c>
      <c r="G7" s="27" t="s">
        <v>4</v>
      </c>
      <c r="H7" s="33" t="s">
        <v>24</v>
      </c>
    </row>
    <row r="8" spans="1:8" x14ac:dyDescent="0.2">
      <c r="A8" s="31"/>
      <c r="B8" s="28"/>
      <c r="C8" s="28"/>
      <c r="D8" s="28"/>
      <c r="E8" s="28"/>
      <c r="F8" s="28"/>
      <c r="G8" s="28"/>
      <c r="H8" s="34"/>
    </row>
    <row r="9" spans="1:8" x14ac:dyDescent="0.2">
      <c r="A9" s="32"/>
      <c r="B9" s="29"/>
      <c r="C9" s="29"/>
      <c r="D9" s="29"/>
      <c r="E9" s="29"/>
      <c r="F9" s="29"/>
      <c r="G9" s="29"/>
      <c r="H9" s="35"/>
    </row>
    <row r="10" spans="1:8" x14ac:dyDescent="0.2">
      <c r="A10" s="21" t="s">
        <v>5</v>
      </c>
      <c r="B10" s="20" t="s">
        <v>19</v>
      </c>
      <c r="C10" s="20" t="s">
        <v>19</v>
      </c>
      <c r="D10" s="20" t="s">
        <v>6</v>
      </c>
      <c r="E10" s="20" t="s">
        <v>6</v>
      </c>
      <c r="F10" s="20" t="s">
        <v>6</v>
      </c>
      <c r="G10" s="20" t="s">
        <v>7</v>
      </c>
      <c r="H10" s="22"/>
    </row>
    <row r="11" spans="1:8" x14ac:dyDescent="0.2">
      <c r="A11" s="10" t="s">
        <v>8</v>
      </c>
      <c r="B11" s="4">
        <v>10577.76667514108</v>
      </c>
      <c r="C11" s="4">
        <v>5578.16318826108</v>
      </c>
      <c r="D11" s="5">
        <v>219.90716045216595</v>
      </c>
      <c r="E11" s="5">
        <v>157.05032113674585</v>
      </c>
      <c r="F11" s="4">
        <v>6235.1365369999994</v>
      </c>
      <c r="G11" s="4">
        <v>589.45680392565851</v>
      </c>
      <c r="H11" s="11">
        <v>0.79228065043771301</v>
      </c>
    </row>
    <row r="12" spans="1:8" x14ac:dyDescent="0.2">
      <c r="A12" s="12" t="s">
        <v>9</v>
      </c>
      <c r="B12" s="6">
        <v>10399.260696827161</v>
      </c>
      <c r="C12" s="6">
        <v>5560.67668946716</v>
      </c>
      <c r="D12" s="7">
        <v>215.0726720407616</v>
      </c>
      <c r="E12" s="7">
        <v>158.86270547153148</v>
      </c>
      <c r="F12" s="6">
        <v>5370.2232189999995</v>
      </c>
      <c r="G12" s="6">
        <v>516.40432676511966</v>
      </c>
      <c r="H12" s="13">
        <v>0.76845881959095186</v>
      </c>
    </row>
    <row r="13" spans="1:8" x14ac:dyDescent="0.2">
      <c r="A13" s="10" t="s">
        <v>10</v>
      </c>
      <c r="B13" s="4">
        <v>9454.7930731397209</v>
      </c>
      <c r="C13" s="4">
        <v>4935.0441359797196</v>
      </c>
      <c r="D13" s="5">
        <v>195.28702513995302</v>
      </c>
      <c r="E13" s="5">
        <v>135.75505429379314</v>
      </c>
      <c r="F13" s="4">
        <v>5457.1320949999999</v>
      </c>
      <c r="G13" s="4">
        <v>577.18154726233593</v>
      </c>
      <c r="H13" s="11">
        <v>0.77682577020502819</v>
      </c>
    </row>
    <row r="14" spans="1:8" x14ac:dyDescent="0.2">
      <c r="A14" s="12" t="s">
        <v>11</v>
      </c>
      <c r="B14" s="6">
        <v>9198.3286520177608</v>
      </c>
      <c r="C14" s="6">
        <v>4552.9850173377599</v>
      </c>
      <c r="D14" s="7">
        <v>187.14301858174667</v>
      </c>
      <c r="E14" s="7">
        <v>131.36945753566641</v>
      </c>
      <c r="F14" s="6">
        <v>4894.0094500000005</v>
      </c>
      <c r="G14" s="6">
        <v>532.05420627435865</v>
      </c>
      <c r="H14" s="13">
        <v>0.73896417538105363</v>
      </c>
    </row>
    <row r="15" spans="1:8" x14ac:dyDescent="0.2">
      <c r="A15" s="10" t="s">
        <v>0</v>
      </c>
      <c r="B15" s="4">
        <v>8631.5529352907615</v>
      </c>
      <c r="C15" s="4">
        <v>4217.54292561076</v>
      </c>
      <c r="D15" s="5">
        <v>173.74267147417828</v>
      </c>
      <c r="E15" s="5">
        <v>123.10337637524823</v>
      </c>
      <c r="F15" s="4">
        <v>4825.7300400000004</v>
      </c>
      <c r="G15" s="4">
        <v>559.08016508473645</v>
      </c>
      <c r="H15" s="11">
        <v>0.75145183479131239</v>
      </c>
    </row>
    <row r="16" spans="1:8" x14ac:dyDescent="0.2">
      <c r="A16" s="12" t="s">
        <v>12</v>
      </c>
      <c r="B16" s="6">
        <v>8696.8043750044399</v>
      </c>
      <c r="C16" s="6">
        <v>4166.588055884441</v>
      </c>
      <c r="D16" s="7">
        <v>176.25436092761652</v>
      </c>
      <c r="E16" s="7">
        <v>124.22143394997656</v>
      </c>
      <c r="F16" s="6">
        <v>4709.7719479999996</v>
      </c>
      <c r="G16" s="6">
        <v>541.55201668516258</v>
      </c>
      <c r="H16" s="13">
        <v>0.75215557872939243</v>
      </c>
    </row>
    <row r="17" spans="1:8" x14ac:dyDescent="0.2">
      <c r="A17" s="10" t="s">
        <v>13</v>
      </c>
      <c r="B17" s="4">
        <v>8558.3132587935597</v>
      </c>
      <c r="C17" s="4">
        <v>4184.4297789535603</v>
      </c>
      <c r="D17" s="5">
        <v>171.49217561551544</v>
      </c>
      <c r="E17" s="5">
        <v>124.92769248680547</v>
      </c>
      <c r="F17" s="4">
        <v>4818.6020369999997</v>
      </c>
      <c r="G17" s="4">
        <v>563.03174367319946</v>
      </c>
      <c r="H17" s="11">
        <v>0.75676309633494554</v>
      </c>
    </row>
    <row r="18" spans="1:8" x14ac:dyDescent="0.2">
      <c r="A18" s="12" t="s">
        <v>14</v>
      </c>
      <c r="B18" s="6">
        <v>8488.9304472412859</v>
      </c>
      <c r="C18" s="6">
        <v>4083.835402081284</v>
      </c>
      <c r="D18" s="7">
        <v>173.88386187392089</v>
      </c>
      <c r="E18" s="7">
        <v>122.12005963298085</v>
      </c>
      <c r="F18" s="6">
        <v>4784.5281590000004</v>
      </c>
      <c r="G18" s="6">
        <v>563.61966784106062</v>
      </c>
      <c r="H18" s="13">
        <v>0.75755331699067285</v>
      </c>
    </row>
    <row r="19" spans="1:8" x14ac:dyDescent="0.2">
      <c r="A19" s="10" t="s">
        <v>15</v>
      </c>
      <c r="B19" s="4">
        <v>9127.8267234333198</v>
      </c>
      <c r="C19" s="4">
        <v>4421.6443200733202</v>
      </c>
      <c r="D19" s="5">
        <v>181.67368397343978</v>
      </c>
      <c r="E19" s="5">
        <v>132.73738137296971</v>
      </c>
      <c r="F19" s="4">
        <v>4917.3332120000005</v>
      </c>
      <c r="G19" s="4">
        <v>538.71894822192746</v>
      </c>
      <c r="H19" s="11">
        <v>0.74822076141934368</v>
      </c>
    </row>
    <row r="20" spans="1:8" x14ac:dyDescent="0.2">
      <c r="A20" s="12" t="s">
        <v>16</v>
      </c>
      <c r="B20" s="6">
        <v>9423.6439637446929</v>
      </c>
      <c r="C20" s="6">
        <v>4381.8754244246966</v>
      </c>
      <c r="D20" s="7">
        <v>186.38529404338269</v>
      </c>
      <c r="E20" s="7">
        <v>132.75497772651266</v>
      </c>
      <c r="F20" s="6">
        <v>5156.7097869999998</v>
      </c>
      <c r="G20" s="6">
        <v>547.20974251990594</v>
      </c>
      <c r="H20" s="13">
        <v>0.73450972150322946</v>
      </c>
    </row>
    <row r="21" spans="1:8" x14ac:dyDescent="0.2">
      <c r="A21" s="10" t="s">
        <v>17</v>
      </c>
      <c r="B21" s="4">
        <v>10352.653522804441</v>
      </c>
      <c r="C21" s="4">
        <v>4873.9702104444405</v>
      </c>
      <c r="D21" s="5">
        <v>214.38022702920665</v>
      </c>
      <c r="E21" s="5">
        <v>145.11164265524661</v>
      </c>
      <c r="F21" s="4">
        <v>5624.2427879999996</v>
      </c>
      <c r="G21" s="4">
        <v>543.26581833450973</v>
      </c>
      <c r="H21" s="11">
        <v>0.75453585879793017</v>
      </c>
    </row>
    <row r="22" spans="1:8" x14ac:dyDescent="0.2">
      <c r="A22" s="12" t="s">
        <v>18</v>
      </c>
      <c r="B22" s="6">
        <v>10269.132203339779</v>
      </c>
      <c r="C22" s="6">
        <v>5043.8580464197839</v>
      </c>
      <c r="D22" s="7">
        <v>213.58860792702475</v>
      </c>
      <c r="E22" s="7">
        <v>148.80878256483476</v>
      </c>
      <c r="F22" s="6">
        <v>5811.530557</v>
      </c>
      <c r="G22" s="6">
        <v>565.92226508778856</v>
      </c>
      <c r="H22" s="13">
        <v>0.76064820576315662</v>
      </c>
    </row>
    <row r="23" spans="1:8" x14ac:dyDescent="0.2">
      <c r="A23" s="14" t="s">
        <v>1</v>
      </c>
      <c r="B23" s="8">
        <f>MAX(B11:B22)</f>
        <v>10577.76667514108</v>
      </c>
      <c r="C23" s="8">
        <f>MIN(C11:C22)</f>
        <v>4083.835402081284</v>
      </c>
      <c r="D23" s="9">
        <f>MAX(D11:D22)</f>
        <v>219.90716045216595</v>
      </c>
      <c r="E23" s="9">
        <f>MIN(E11:E22)</f>
        <v>122.12005963298085</v>
      </c>
      <c r="F23" s="8">
        <f>SUM(F11:F22)</f>
        <v>62604.949828999997</v>
      </c>
      <c r="G23" s="8">
        <f>F23/B23*1000</f>
        <v>5918.5413851232452</v>
      </c>
      <c r="H23" s="15">
        <v>0.67563257821041611</v>
      </c>
    </row>
    <row r="24" spans="1:8" x14ac:dyDescent="0.2">
      <c r="A24" s="1"/>
      <c r="B24" s="1"/>
      <c r="C24" s="1"/>
      <c r="D24" s="1"/>
      <c r="E24" s="1"/>
      <c r="F24" s="1"/>
      <c r="G24" s="1"/>
      <c r="H24" s="1"/>
    </row>
    <row r="25" spans="1:8" ht="12.75" customHeight="1" x14ac:dyDescent="0.2">
      <c r="A25" s="30" t="s">
        <v>3</v>
      </c>
      <c r="B25" s="27" t="s">
        <v>28</v>
      </c>
      <c r="C25" s="27" t="s">
        <v>27</v>
      </c>
      <c r="D25" s="27" t="s">
        <v>30</v>
      </c>
      <c r="E25" s="27" t="s">
        <v>31</v>
      </c>
      <c r="F25" s="27" t="s">
        <v>23</v>
      </c>
      <c r="G25" s="27" t="s">
        <v>22</v>
      </c>
      <c r="H25" s="33" t="s">
        <v>20</v>
      </c>
    </row>
    <row r="26" spans="1:8" x14ac:dyDescent="0.2">
      <c r="A26" s="31"/>
      <c r="B26" s="28"/>
      <c r="C26" s="28"/>
      <c r="D26" s="28"/>
      <c r="E26" s="28"/>
      <c r="F26" s="28"/>
      <c r="G26" s="28"/>
      <c r="H26" s="34"/>
    </row>
    <row r="27" spans="1:8" x14ac:dyDescent="0.2">
      <c r="A27" s="31"/>
      <c r="B27" s="28"/>
      <c r="C27" s="28"/>
      <c r="D27" s="28"/>
      <c r="E27" s="28"/>
      <c r="F27" s="28"/>
      <c r="G27" s="28"/>
      <c r="H27" s="34"/>
    </row>
    <row r="28" spans="1:8" ht="12.75" customHeight="1" x14ac:dyDescent="0.2">
      <c r="A28" s="32"/>
      <c r="B28" s="29"/>
      <c r="C28" s="29"/>
      <c r="D28" s="29"/>
      <c r="E28" s="29"/>
      <c r="F28" s="29"/>
      <c r="G28" s="29"/>
      <c r="H28" s="35"/>
    </row>
    <row r="29" spans="1:8" x14ac:dyDescent="0.2">
      <c r="A29" s="21" t="s">
        <v>5</v>
      </c>
      <c r="B29" s="20" t="s">
        <v>19</v>
      </c>
      <c r="C29" s="20" t="s">
        <v>19</v>
      </c>
      <c r="D29" s="20" t="s">
        <v>6</v>
      </c>
      <c r="E29" s="20" t="s">
        <v>6</v>
      </c>
      <c r="F29" s="20" t="s">
        <v>6</v>
      </c>
      <c r="G29" s="20" t="s">
        <v>21</v>
      </c>
      <c r="H29" s="22" t="s">
        <v>21</v>
      </c>
    </row>
    <row r="30" spans="1:8" x14ac:dyDescent="0.2">
      <c r="A30" s="10" t="s">
        <v>8</v>
      </c>
      <c r="B30" s="4">
        <v>7725.9734083010808</v>
      </c>
      <c r="C30" s="4">
        <v>7170.5625434210806</v>
      </c>
      <c r="D30" s="4">
        <v>4897.0481355113643</v>
      </c>
      <c r="E30" s="4">
        <v>4150.1534120662436</v>
      </c>
      <c r="F30" s="4"/>
      <c r="G30" s="4">
        <v>744</v>
      </c>
      <c r="H30" s="16">
        <v>31</v>
      </c>
    </row>
    <row r="31" spans="1:8" x14ac:dyDescent="0.2">
      <c r="A31" s="12" t="s">
        <v>9</v>
      </c>
      <c r="B31" s="6">
        <v>7698.4550711471202</v>
      </c>
      <c r="C31" s="6">
        <v>6785.0158139071209</v>
      </c>
      <c r="D31" s="6">
        <v>4171.1273615807995</v>
      </c>
      <c r="E31" s="6">
        <v>3736.7747353219315</v>
      </c>
      <c r="F31" s="6"/>
      <c r="G31" s="6">
        <v>672</v>
      </c>
      <c r="H31" s="17">
        <v>28</v>
      </c>
    </row>
    <row r="32" spans="1:8" x14ac:dyDescent="0.2">
      <c r="A32" s="10" t="s">
        <v>10</v>
      </c>
      <c r="B32" s="4">
        <v>6763.4394729396809</v>
      </c>
      <c r="C32" s="4">
        <v>6186.9897718197199</v>
      </c>
      <c r="D32" s="4">
        <v>4193.6875763695389</v>
      </c>
      <c r="E32" s="4">
        <v>3666.7377930329317</v>
      </c>
      <c r="F32" s="4"/>
      <c r="G32" s="4">
        <v>743</v>
      </c>
      <c r="H32" s="16">
        <v>31</v>
      </c>
    </row>
    <row r="33" spans="1:8" x14ac:dyDescent="0.2">
      <c r="A33" s="12" t="s">
        <v>11</v>
      </c>
      <c r="B33" s="6">
        <v>6037.3354914577603</v>
      </c>
      <c r="C33" s="6">
        <v>5904.9193995777605</v>
      </c>
      <c r="D33" s="6">
        <v>3763.0168674195161</v>
      </c>
      <c r="E33" s="6">
        <v>3278.1492124831871</v>
      </c>
      <c r="F33" s="6"/>
      <c r="G33" s="6">
        <v>720</v>
      </c>
      <c r="H33" s="17">
        <v>30</v>
      </c>
    </row>
    <row r="34" spans="1:8" x14ac:dyDescent="0.2">
      <c r="A34" s="10" t="s">
        <v>0</v>
      </c>
      <c r="B34" s="4">
        <v>5898.92797121076</v>
      </c>
      <c r="C34" s="4">
        <v>5426.1531768507602</v>
      </c>
      <c r="D34" s="4">
        <v>3659.1472796489657</v>
      </c>
      <c r="E34" s="4">
        <v>3137.8519366544056</v>
      </c>
      <c r="F34" s="4"/>
      <c r="G34" s="4">
        <v>744</v>
      </c>
      <c r="H34" s="16">
        <v>31</v>
      </c>
    </row>
    <row r="35" spans="1:8" x14ac:dyDescent="0.2">
      <c r="A35" s="12" t="s">
        <v>12</v>
      </c>
      <c r="B35" s="6">
        <v>5960.9726456044409</v>
      </c>
      <c r="C35" s="6">
        <v>5404.1432110044407</v>
      </c>
      <c r="D35" s="6">
        <v>3536.3825943833581</v>
      </c>
      <c r="E35" s="6">
        <v>2999.9434002367975</v>
      </c>
      <c r="F35" s="6"/>
      <c r="G35" s="6">
        <v>720</v>
      </c>
      <c r="H35" s="17">
        <v>30</v>
      </c>
    </row>
    <row r="36" spans="1:8" x14ac:dyDescent="0.2">
      <c r="A36" s="10" t="s">
        <v>13</v>
      </c>
      <c r="B36" s="4">
        <v>5904.5410330735604</v>
      </c>
      <c r="C36" s="4">
        <v>5292.2450961935601</v>
      </c>
      <c r="D36" s="4">
        <v>3603.7691417203287</v>
      </c>
      <c r="E36" s="4">
        <v>3113.2157555414487</v>
      </c>
      <c r="F36" s="4"/>
      <c r="G36" s="4">
        <v>744</v>
      </c>
      <c r="H36" s="16">
        <v>31</v>
      </c>
    </row>
    <row r="37" spans="1:8" x14ac:dyDescent="0.2">
      <c r="A37" s="12" t="s">
        <v>14</v>
      </c>
      <c r="B37" s="6">
        <v>5800.5604514412844</v>
      </c>
      <c r="C37" s="6">
        <v>5286.8867733612888</v>
      </c>
      <c r="D37" s="6">
        <v>3533.1469913356773</v>
      </c>
      <c r="E37" s="6">
        <v>3038.3735391484752</v>
      </c>
      <c r="F37" s="6"/>
      <c r="G37" s="6">
        <v>744</v>
      </c>
      <c r="H37" s="17">
        <v>31</v>
      </c>
    </row>
    <row r="38" spans="1:8" x14ac:dyDescent="0.2">
      <c r="A38" s="10" t="s">
        <v>15</v>
      </c>
      <c r="B38" s="4">
        <v>6476.0382388333201</v>
      </c>
      <c r="C38" s="4">
        <v>5541.8196571133203</v>
      </c>
      <c r="D38" s="4">
        <v>3645.6037533801509</v>
      </c>
      <c r="E38" s="4">
        <v>3183.5839104527904</v>
      </c>
      <c r="F38" s="4"/>
      <c r="G38" s="4">
        <v>720</v>
      </c>
      <c r="H38" s="16">
        <v>30</v>
      </c>
    </row>
    <row r="39" spans="1:8" x14ac:dyDescent="0.2">
      <c r="A39" s="12" t="s">
        <v>16</v>
      </c>
      <c r="B39" s="6">
        <v>6719.0777880246969</v>
      </c>
      <c r="C39" s="6">
        <v>5912.1655308646923</v>
      </c>
      <c r="D39" s="6">
        <v>3831.2710368049329</v>
      </c>
      <c r="E39" s="6">
        <v>3264.4971911963989</v>
      </c>
      <c r="F39" s="6"/>
      <c r="G39" s="6">
        <v>745</v>
      </c>
      <c r="H39" s="17">
        <v>31</v>
      </c>
    </row>
    <row r="40" spans="1:8" x14ac:dyDescent="0.2">
      <c r="A40" s="10" t="s">
        <v>17</v>
      </c>
      <c r="B40" s="4">
        <v>7197.8136445244363</v>
      </c>
      <c r="C40" s="4">
        <v>6698.8221202444402</v>
      </c>
      <c r="D40" s="4">
        <v>4308.3472584828778</v>
      </c>
      <c r="E40" s="4">
        <v>3509.2585515199971</v>
      </c>
      <c r="F40" s="4"/>
      <c r="G40" s="4">
        <v>720</v>
      </c>
      <c r="H40" s="16">
        <v>30</v>
      </c>
    </row>
    <row r="41" spans="1:8" x14ac:dyDescent="0.2">
      <c r="A41" s="12" t="s">
        <v>18</v>
      </c>
      <c r="B41" s="6">
        <v>7185.2827346997838</v>
      </c>
      <c r="C41" s="6">
        <v>6993.7435194197842</v>
      </c>
      <c r="D41" s="6">
        <v>4527.2681614227185</v>
      </c>
      <c r="E41" s="6">
        <v>3752.6303865363193</v>
      </c>
      <c r="F41" s="6"/>
      <c r="G41" s="6">
        <v>744</v>
      </c>
      <c r="H41" s="17">
        <v>31</v>
      </c>
    </row>
    <row r="42" spans="1:8" x14ac:dyDescent="0.2">
      <c r="A42" s="14" t="s">
        <v>1</v>
      </c>
      <c r="B42" s="8">
        <f>MIN(B30:B41)</f>
        <v>5800.5604514412844</v>
      </c>
      <c r="C42" s="8">
        <f>MAX(C30:C41)</f>
        <v>7170.5625434210806</v>
      </c>
      <c r="D42" s="8">
        <f>SUM(D30:D41)</f>
        <v>47669.816158060225</v>
      </c>
      <c r="E42" s="8">
        <f>SUM(E30:E41)</f>
        <v>40831.169824190933</v>
      </c>
      <c r="F42" s="8">
        <v>35774.398122232051</v>
      </c>
      <c r="G42" s="8">
        <f>SUM(G30:G41)</f>
        <v>8760</v>
      </c>
      <c r="H42" s="18">
        <f>SUM(H30:H41)</f>
        <v>365</v>
      </c>
    </row>
    <row r="43" spans="1:8" ht="12.75" customHeight="1" x14ac:dyDescent="0.2">
      <c r="A43" s="24" t="s">
        <v>48</v>
      </c>
      <c r="B43" s="25"/>
      <c r="C43" s="25"/>
      <c r="D43" s="25"/>
      <c r="E43" s="25"/>
      <c r="F43" s="25"/>
      <c r="G43" s="25"/>
      <c r="H43" s="25"/>
    </row>
    <row r="44" spans="1:8" x14ac:dyDescent="0.2">
      <c r="A44" s="26"/>
      <c r="B44" s="26"/>
      <c r="C44" s="26"/>
      <c r="D44" s="26"/>
      <c r="E44" s="26"/>
      <c r="F44" s="26"/>
      <c r="G44" s="26"/>
      <c r="H44" s="26"/>
    </row>
    <row r="46" spans="1:8" x14ac:dyDescent="0.2">
      <c r="A46" s="1" t="s">
        <v>32</v>
      </c>
      <c r="B46" s="1"/>
      <c r="C46" s="1"/>
      <c r="D46" s="1"/>
      <c r="E46" s="1"/>
      <c r="F46" s="1"/>
      <c r="G46" s="1"/>
      <c r="H46" s="1"/>
    </row>
    <row r="47" spans="1:8" x14ac:dyDescent="0.2">
      <c r="A47" s="1" t="s">
        <v>33</v>
      </c>
      <c r="C47" s="1"/>
      <c r="D47" s="1"/>
      <c r="E47" s="1"/>
      <c r="F47" s="1"/>
      <c r="G47" s="1"/>
      <c r="H47" s="1"/>
    </row>
    <row r="48" spans="1:8" x14ac:dyDescent="0.2">
      <c r="A48" s="1" t="s">
        <v>34</v>
      </c>
      <c r="B48" s="1"/>
      <c r="C48" s="1"/>
      <c r="D48" s="1"/>
      <c r="E48" s="1"/>
      <c r="F48" s="1"/>
      <c r="G48" s="1"/>
      <c r="H48" s="1"/>
    </row>
    <row r="49" spans="1:8" x14ac:dyDescent="0.2">
      <c r="A49" s="1" t="s">
        <v>35</v>
      </c>
      <c r="B49" s="1"/>
      <c r="C49" s="1"/>
      <c r="D49" s="1"/>
      <c r="E49" s="1"/>
      <c r="F49" s="1"/>
      <c r="G49" s="1"/>
      <c r="H49" s="1"/>
    </row>
    <row r="50" spans="1:8" x14ac:dyDescent="0.2">
      <c r="A50" s="23"/>
      <c r="B50" s="1"/>
      <c r="C50" s="1"/>
      <c r="D50" s="1"/>
      <c r="E50" s="1"/>
      <c r="F50" s="1"/>
      <c r="G50" s="1"/>
      <c r="H50" s="1"/>
    </row>
    <row r="51" spans="1:8" x14ac:dyDescent="0.2">
      <c r="A51" s="1" t="s">
        <v>36</v>
      </c>
      <c r="B51" s="1"/>
      <c r="C51" s="1"/>
      <c r="D51" s="1"/>
      <c r="E51" s="1"/>
      <c r="F51" s="1"/>
      <c r="G51" s="1"/>
      <c r="H51" s="1"/>
    </row>
    <row r="52" spans="1:8" x14ac:dyDescent="0.2">
      <c r="A52" s="1" t="s">
        <v>37</v>
      </c>
      <c r="C52" s="1"/>
      <c r="D52" s="1"/>
      <c r="E52" s="1"/>
      <c r="F52" s="1"/>
      <c r="G52" s="1"/>
      <c r="H52" s="1"/>
    </row>
    <row r="53" spans="1:8" x14ac:dyDescent="0.2">
      <c r="A53" s="1" t="s">
        <v>38</v>
      </c>
      <c r="C53" s="1"/>
      <c r="D53" s="1"/>
      <c r="E53" s="1"/>
      <c r="F53" s="1"/>
      <c r="G53" s="1"/>
      <c r="H53" s="1"/>
    </row>
    <row r="54" spans="1:8" x14ac:dyDescent="0.2">
      <c r="A54" s="1" t="s">
        <v>39</v>
      </c>
      <c r="B54" s="1"/>
      <c r="C54" s="1"/>
      <c r="D54" s="1"/>
      <c r="E54" s="1"/>
      <c r="F54" s="1"/>
      <c r="G54" s="1"/>
      <c r="H54" s="1"/>
    </row>
    <row r="55" spans="1:8" x14ac:dyDescent="0.2">
      <c r="A55" s="1" t="s">
        <v>40</v>
      </c>
      <c r="B55" s="1"/>
      <c r="C55" s="1"/>
      <c r="D55" s="1"/>
      <c r="E55" s="1"/>
      <c r="F55" s="1"/>
      <c r="G55" s="1"/>
      <c r="H55" s="1"/>
    </row>
    <row r="56" spans="1:8" x14ac:dyDescent="0.2">
      <c r="A56" s="23"/>
      <c r="H56" s="2"/>
    </row>
    <row r="57" spans="1:8" x14ac:dyDescent="0.2">
      <c r="H57" s="19" t="s">
        <v>45</v>
      </c>
    </row>
    <row r="58" spans="1:8" x14ac:dyDescent="0.2">
      <c r="B58" s="3"/>
      <c r="C58" s="3"/>
      <c r="D58" s="3"/>
      <c r="E58" s="3"/>
      <c r="F58" s="3"/>
      <c r="G58" s="3"/>
      <c r="H58" s="3"/>
    </row>
    <row r="59" spans="1:8" x14ac:dyDescent="0.2">
      <c r="A59" s="3"/>
      <c r="B59" s="3"/>
      <c r="C59" s="3"/>
      <c r="D59" s="3"/>
      <c r="E59" s="3"/>
      <c r="F59" s="3"/>
      <c r="G59" s="3"/>
      <c r="H59" s="3"/>
    </row>
  </sheetData>
  <mergeCells count="23">
    <mergeCell ref="F25:F28"/>
    <mergeCell ref="A1:H1"/>
    <mergeCell ref="A4:H4"/>
    <mergeCell ref="A5:H5"/>
    <mergeCell ref="A6:H6"/>
    <mergeCell ref="A3:H3"/>
    <mergeCell ref="A2:H2"/>
    <mergeCell ref="A43:H44"/>
    <mergeCell ref="F7:F9"/>
    <mergeCell ref="C7:C9"/>
    <mergeCell ref="A25:A28"/>
    <mergeCell ref="B25:B28"/>
    <mergeCell ref="A7:A9"/>
    <mergeCell ref="G7:G9"/>
    <mergeCell ref="D7:D9"/>
    <mergeCell ref="E7:E9"/>
    <mergeCell ref="B7:B9"/>
    <mergeCell ref="H7:H9"/>
    <mergeCell ref="D25:D28"/>
    <mergeCell ref="E25:E28"/>
    <mergeCell ref="C25:C28"/>
    <mergeCell ref="H25:H28"/>
    <mergeCell ref="G25:G28"/>
  </mergeCells>
  <phoneticPr fontId="4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MaxMin</vt:lpstr>
      <vt:lpstr>Dia1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2017-06-28T09:37:22Z</dcterms:created>
  <dcterms:modified xsi:type="dcterms:W3CDTF">2018-09-18T13:59:54Z</dcterms:modified>
</cp:coreProperties>
</file>