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11D" lockStructure="1"/>
  <bookViews>
    <workbookView xWindow="120" yWindow="210" windowWidth="20730" windowHeight="11760" tabRatio="849"/>
  </bookViews>
  <sheets>
    <sheet name="Allgemeine Information" sheetId="21" r:id="rId1"/>
    <sheet name="A. Geschäftsaktivitäten" sheetId="18" r:id="rId2"/>
    <sheet name="A. Organisatorische Fragen" sheetId="19" r:id="rId3"/>
    <sheet name="B. Techn. Daten Teil 1" sheetId="11" r:id="rId4"/>
    <sheet name="B.Techn. Daten Teil 2" sheetId="12" r:id="rId5"/>
    <sheet name="B. Zählerdaten Smart-Meter" sheetId="15" r:id="rId6"/>
    <sheet name="B. Zählerdaten" sheetId="14" r:id="rId7"/>
    <sheet name="B.Techn. Daten Teil 3" sheetId="16" r:id="rId8"/>
    <sheet name="B.Techn. Daten Teil 4" sheetId="13" r:id="rId9"/>
    <sheet name="B.Techn. Daten Teil 5" sheetId="17" r:id="rId10"/>
    <sheet name="C. Detail Anlagevermoegen" sheetId="5" r:id="rId11"/>
    <sheet name="C. Detail Anlagevermoegen Afa" sheetId="6" r:id="rId12"/>
    <sheet name="D. Unbundling GuV" sheetId="7" r:id="rId13"/>
    <sheet name="D. Unbundling Bilanz" sheetId="8" r:id="rId14"/>
    <sheet name="I. Pachtzins und gep. Anlagen" sheetId="9" r:id="rId15"/>
    <sheet name="P. Projekte &amp; Invenstitionen" sheetId="10" r:id="rId16"/>
    <sheet name="Verfahrensnummer" sheetId="22" state="hidden" r:id="rId17"/>
  </sheets>
  <definedNames>
    <definedName name="_xlnm._FilterDatabase" localSheetId="6" hidden="1">'B. Zählerdaten'!$B$9:$E$9</definedName>
    <definedName name="_xlnm._FilterDatabase" localSheetId="5" hidden="1">'B. Zählerdaten Smart-Meter'!$B$9:$F$9</definedName>
    <definedName name="_xlnm._FilterDatabase" localSheetId="4" hidden="1">'B.Techn. Daten Teil 2'!$B$9:$H$9</definedName>
    <definedName name="_xlnm._FilterDatabase" localSheetId="7" hidden="1">'B.Techn. Daten Teil 3'!$B$9:$H$9</definedName>
    <definedName name="_xlnm._FilterDatabase" localSheetId="8" hidden="1">'B.Techn. Daten Teil 4'!$B$9:$F$9</definedName>
    <definedName name="_xlnm._FilterDatabase" localSheetId="10" hidden="1">'C. Detail Anlagevermoegen'!$B$9:$M$9</definedName>
    <definedName name="_xlnm._FilterDatabase" localSheetId="11" hidden="1">'C. Detail Anlagevermoegen Afa'!$B$9:$D$9</definedName>
    <definedName name="_xlnm._FilterDatabase" localSheetId="13" hidden="1">'D. Unbundling GuV'!$B$45:$D$45</definedName>
    <definedName name="_xlnm._FilterDatabase" localSheetId="12" hidden="1">'D. Unbundling GuV'!$B$9:$K$9</definedName>
    <definedName name="_xlnm._FilterDatabase" localSheetId="14" hidden="1">'I. Pachtzins und gep. Anlagen'!#REF!</definedName>
    <definedName name="_xlnm.Print_Area" localSheetId="1">'A. Geschäftsaktivitäten'!$A$1:$H$28</definedName>
    <definedName name="_xlnm.Print_Area" localSheetId="2">'A. Organisatorische Fragen'!$A$1:$H$44</definedName>
    <definedName name="_xlnm.Print_Area" localSheetId="0">'Allgemeine Information'!$A$1:$D$28</definedName>
    <definedName name="_xlnm.Print_Area" localSheetId="3">'B. Techn. Daten Teil 1'!$A$1:$J$89</definedName>
    <definedName name="_xlnm.Print_Area" localSheetId="6">'B. Zählerdaten'!$A$1:$L$65</definedName>
    <definedName name="_xlnm.Print_Area" localSheetId="5">'B. Zählerdaten Smart-Meter'!$A$1:$G$31</definedName>
    <definedName name="_xlnm.Print_Area" localSheetId="4">'B.Techn. Daten Teil 2'!$A$1:$I$116</definedName>
    <definedName name="_xlnm.Print_Area" localSheetId="7">'B.Techn. Daten Teil 3'!$A$1:$I$29</definedName>
    <definedName name="_xlnm.Print_Area" localSheetId="8">'B.Techn. Daten Teil 4'!$A$1:$G$59</definedName>
    <definedName name="_xlnm.Print_Area" localSheetId="9">'B.Techn. Daten Teil 5'!$A$1:$BU$56</definedName>
    <definedName name="_xlnm.Print_Area" localSheetId="10">'C. Detail Anlagevermoegen'!$A$1:$N$55</definedName>
    <definedName name="_xlnm.Print_Area" localSheetId="11">'C. Detail Anlagevermoegen Afa'!$A$1:$F$28</definedName>
    <definedName name="_xlnm.Print_Area" localSheetId="13">'D. Unbundling Bilanz'!$A$1:$L$50</definedName>
    <definedName name="_xlnm.Print_Area" localSheetId="12">'D. Unbundling GuV'!$A$1:$L$66</definedName>
    <definedName name="_xlnm.Print_Area" localSheetId="14">'I. Pachtzins und gep. Anlagen'!$A$1:$M$45</definedName>
    <definedName name="_xlnm.Print_Area" localSheetId="15">'P. Projekte &amp; Invenstitionen'!$A$1:$P$70</definedName>
  </definedNames>
  <calcPr calcId="145621"/>
</workbook>
</file>

<file path=xl/calcChain.xml><?xml version="1.0" encoding="utf-8"?>
<calcChain xmlns="http://schemas.openxmlformats.org/spreadsheetml/2006/main">
  <c r="D11" i="7" l="1"/>
  <c r="E11" i="7"/>
  <c r="C11" i="7"/>
  <c r="C34" i="7"/>
  <c r="I34" i="7" l="1"/>
  <c r="H34" i="7"/>
  <c r="G34" i="7"/>
  <c r="I21" i="7"/>
  <c r="H21" i="7"/>
  <c r="G21" i="7"/>
  <c r="E34" i="7"/>
  <c r="D34" i="7"/>
  <c r="E21" i="7" l="1"/>
  <c r="E20" i="7" s="1"/>
  <c r="D21" i="7"/>
  <c r="D20" i="7" s="1"/>
  <c r="C21" i="7"/>
  <c r="C20" i="7" s="1"/>
  <c r="H76" i="11" l="1"/>
  <c r="H75" i="11"/>
  <c r="G76" i="11"/>
  <c r="G75" i="11"/>
  <c r="E76" i="11"/>
  <c r="E75" i="11"/>
  <c r="D76" i="11"/>
  <c r="D75" i="11"/>
  <c r="M64" i="10" l="1"/>
  <c r="L64" i="10"/>
  <c r="K64" i="10"/>
  <c r="G64" i="10"/>
  <c r="M58" i="10"/>
  <c r="L58" i="10"/>
  <c r="K58" i="10"/>
  <c r="G58" i="10"/>
  <c r="M52" i="10"/>
  <c r="L52" i="10"/>
  <c r="K52" i="10"/>
  <c r="G52" i="10"/>
  <c r="M46" i="10"/>
  <c r="L46" i="10"/>
  <c r="K46" i="10"/>
  <c r="G46" i="10"/>
  <c r="M40" i="10"/>
  <c r="L40" i="10"/>
  <c r="K40" i="10"/>
  <c r="G40" i="10"/>
  <c r="M34" i="10"/>
  <c r="L34" i="10"/>
  <c r="K34" i="10"/>
  <c r="G34" i="10"/>
  <c r="M28" i="10"/>
  <c r="L28" i="10"/>
  <c r="K28" i="10"/>
  <c r="G28" i="10"/>
  <c r="M22" i="10"/>
  <c r="L22" i="10"/>
  <c r="K22" i="10"/>
  <c r="G22" i="10"/>
  <c r="M16" i="10"/>
  <c r="L16" i="10"/>
  <c r="K16" i="10"/>
  <c r="G16" i="10"/>
  <c r="M10" i="10"/>
  <c r="L10" i="10"/>
  <c r="K10" i="10"/>
  <c r="G10" i="10"/>
  <c r="C13" i="21" l="1"/>
  <c r="C12" i="21"/>
  <c r="D4" i="10" l="1"/>
  <c r="D5" i="10"/>
  <c r="D3" i="10"/>
  <c r="C4" i="9"/>
  <c r="C5" i="9"/>
  <c r="C3" i="9"/>
  <c r="D4" i="8"/>
  <c r="D5" i="8"/>
  <c r="D3" i="8"/>
  <c r="D4" i="7"/>
  <c r="D5" i="7"/>
  <c r="D3" i="7"/>
  <c r="D4" i="6"/>
  <c r="D5" i="6"/>
  <c r="D3" i="6"/>
  <c r="D4" i="5"/>
  <c r="D5" i="5"/>
  <c r="D3" i="5"/>
  <c r="C4" i="17"/>
  <c r="C5" i="17"/>
  <c r="C3" i="17"/>
  <c r="C4" i="16"/>
  <c r="C5" i="16"/>
  <c r="C3" i="16"/>
  <c r="C4" i="15"/>
  <c r="C5" i="15"/>
  <c r="C3" i="15"/>
  <c r="C4" i="14"/>
  <c r="C5" i="14"/>
  <c r="C3" i="14"/>
  <c r="C4" i="13"/>
  <c r="C5" i="13"/>
  <c r="C3" i="13"/>
  <c r="C4" i="12"/>
  <c r="C5" i="12"/>
  <c r="C3" i="12"/>
  <c r="C4" i="11"/>
  <c r="C5" i="11"/>
  <c r="C3" i="11"/>
  <c r="C4" i="19"/>
  <c r="C5" i="19"/>
  <c r="C3" i="19"/>
  <c r="C3" i="18"/>
  <c r="C4" i="18"/>
  <c r="C5" i="18"/>
  <c r="G25" i="19" l="1"/>
  <c r="G24" i="19"/>
  <c r="F23" i="19"/>
  <c r="E23" i="19"/>
  <c r="D23" i="19"/>
  <c r="C23" i="19"/>
  <c r="G22" i="19"/>
  <c r="G21" i="19"/>
  <c r="G20" i="19"/>
  <c r="G19" i="19"/>
  <c r="G18" i="19"/>
  <c r="F17" i="19"/>
  <c r="E17" i="19"/>
  <c r="D17" i="19"/>
  <c r="C17" i="19"/>
  <c r="G17" i="19" s="1"/>
  <c r="C12" i="19"/>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H27" i="16"/>
  <c r="H26" i="16"/>
  <c r="H25" i="16"/>
  <c r="G24" i="16"/>
  <c r="F24" i="16"/>
  <c r="E24" i="16"/>
  <c r="H24" i="16" s="1"/>
  <c r="H23" i="16"/>
  <c r="H22" i="16"/>
  <c r="H20" i="16"/>
  <c r="H19" i="16"/>
  <c r="H18" i="16"/>
  <c r="H17" i="16"/>
  <c r="H15" i="16"/>
  <c r="H14" i="16"/>
  <c r="H13" i="16"/>
  <c r="H12" i="16"/>
  <c r="D30" i="15"/>
  <c r="F30" i="15" s="1"/>
  <c r="F29" i="15"/>
  <c r="F28" i="15"/>
  <c r="F27" i="15"/>
  <c r="F26" i="15"/>
  <c r="F25" i="15" s="1"/>
  <c r="F24" i="15"/>
  <c r="F23" i="15"/>
  <c r="F22" i="15"/>
  <c r="F21" i="15" s="1"/>
  <c r="F20" i="15"/>
  <c r="F19" i="15"/>
  <c r="F18" i="15"/>
  <c r="F17" i="15"/>
  <c r="F16" i="15"/>
  <c r="F15" i="15"/>
  <c r="F14" i="15"/>
  <c r="F13" i="15"/>
  <c r="F12" i="15" s="1"/>
  <c r="H63" i="14"/>
  <c r="K63" i="14" s="1"/>
  <c r="D63" i="14"/>
  <c r="K62" i="14"/>
  <c r="K61" i="14"/>
  <c r="K60" i="14"/>
  <c r="K59" i="14"/>
  <c r="K58" i="14"/>
  <c r="K57" i="14"/>
  <c r="K56" i="14"/>
  <c r="K55" i="14"/>
  <c r="K54" i="14"/>
  <c r="H52" i="14"/>
  <c r="K52" i="14" s="1"/>
  <c r="D52" i="14"/>
  <c r="K51" i="14"/>
  <c r="K50" i="14"/>
  <c r="K49" i="14"/>
  <c r="H47" i="14"/>
  <c r="D47" i="14"/>
  <c r="K47" i="14" s="1"/>
  <c r="K46" i="14"/>
  <c r="K42" i="14" s="1"/>
  <c r="K45" i="14"/>
  <c r="K44" i="14"/>
  <c r="K43" i="14"/>
  <c r="K41" i="14"/>
  <c r="K40" i="14"/>
  <c r="K39" i="14"/>
  <c r="K38" i="14"/>
  <c r="K37" i="14"/>
  <c r="K36" i="14"/>
  <c r="K35" i="14"/>
  <c r="K34" i="14"/>
  <c r="K33" i="14"/>
  <c r="K31" i="14"/>
  <c r="K30" i="14"/>
  <c r="K29" i="14"/>
  <c r="K28" i="14"/>
  <c r="K27" i="14"/>
  <c r="K26" i="14"/>
  <c r="K25" i="14"/>
  <c r="K24" i="14"/>
  <c r="K23" i="14"/>
  <c r="K22" i="14"/>
  <c r="K21" i="14"/>
  <c r="K20" i="14"/>
  <c r="K19" i="14"/>
  <c r="K18" i="14"/>
  <c r="K17" i="14"/>
  <c r="K16" i="14"/>
  <c r="K15" i="14"/>
  <c r="K14" i="14"/>
  <c r="K12" i="14" s="1"/>
  <c r="K13" i="14"/>
  <c r="G114" i="12"/>
  <c r="G113" i="12"/>
  <c r="G112" i="12"/>
  <c r="G111" i="12"/>
  <c r="G107" i="12"/>
  <c r="G106" i="12"/>
  <c r="G105" i="12"/>
  <c r="G104" i="12"/>
  <c r="G100" i="12"/>
  <c r="G99" i="12"/>
  <c r="G98" i="12"/>
  <c r="G97" i="12"/>
  <c r="G81" i="12"/>
  <c r="G80" i="12"/>
  <c r="G79" i="12"/>
  <c r="G78" i="12"/>
  <c r="G77" i="12"/>
  <c r="G76" i="12"/>
  <c r="G75" i="12"/>
  <c r="G74" i="12"/>
  <c r="G73" i="12"/>
  <c r="G72" i="12"/>
  <c r="F71" i="12"/>
  <c r="E71" i="12"/>
  <c r="D71" i="12"/>
  <c r="G71" i="12" s="1"/>
  <c r="G70" i="12"/>
  <c r="G69" i="12"/>
  <c r="G68" i="12"/>
  <c r="G67" i="12"/>
  <c r="G53" i="12"/>
  <c r="F52" i="12"/>
  <c r="E52" i="12"/>
  <c r="G52" i="12" s="1"/>
  <c r="G51" i="12"/>
  <c r="G50" i="12"/>
  <c r="G48" i="12"/>
  <c r="G47" i="12"/>
  <c r="G46" i="12"/>
  <c r="G45" i="12"/>
  <c r="G41" i="12"/>
  <c r="G40" i="12"/>
  <c r="G39" i="12"/>
  <c r="G38" i="12"/>
  <c r="G34" i="12"/>
  <c r="G33" i="12"/>
  <c r="G32" i="12"/>
  <c r="G31" i="12"/>
  <c r="G30" i="12"/>
  <c r="G29" i="12"/>
  <c r="G28" i="12"/>
  <c r="G27" i="12"/>
  <c r="G26" i="12"/>
  <c r="G25" i="12"/>
  <c r="G24" i="12"/>
  <c r="G23" i="12"/>
  <c r="G22" i="12"/>
  <c r="G21" i="12"/>
  <c r="F17" i="12"/>
  <c r="E17" i="12"/>
  <c r="D17" i="12"/>
  <c r="G17" i="12" s="1"/>
  <c r="G16" i="12"/>
  <c r="G15" i="12"/>
  <c r="G14" i="12"/>
  <c r="G13" i="12"/>
  <c r="G12" i="12"/>
  <c r="G88" i="11"/>
  <c r="F88" i="11"/>
  <c r="E88" i="11"/>
  <c r="D88" i="11"/>
  <c r="F87" i="11"/>
  <c r="H86" i="11"/>
  <c r="G86" i="11"/>
  <c r="F86" i="11"/>
  <c r="E86" i="11"/>
  <c r="D86" i="11"/>
  <c r="H85" i="11"/>
  <c r="G85" i="11"/>
  <c r="F85" i="11"/>
  <c r="E85" i="11"/>
  <c r="D85" i="11"/>
  <c r="H84" i="11"/>
  <c r="G84" i="11"/>
  <c r="F84" i="11"/>
  <c r="E84" i="11"/>
  <c r="D84" i="11"/>
  <c r="H83" i="11"/>
  <c r="G83" i="11"/>
  <c r="F83" i="11"/>
  <c r="E83" i="11"/>
  <c r="D83" i="11"/>
  <c r="H82" i="11"/>
  <c r="G82" i="11"/>
  <c r="F82" i="11"/>
  <c r="E82" i="11"/>
  <c r="D82" i="11"/>
  <c r="H80" i="11"/>
  <c r="G80" i="11"/>
  <c r="F80" i="11"/>
  <c r="E80" i="11"/>
  <c r="D80" i="11"/>
  <c r="H79" i="11"/>
  <c r="G79" i="11"/>
  <c r="F79" i="11"/>
  <c r="E79" i="11"/>
  <c r="D79" i="11"/>
  <c r="F76" i="11"/>
  <c r="F75" i="11"/>
  <c r="H74" i="11"/>
  <c r="G74" i="11"/>
  <c r="F74" i="11"/>
  <c r="E74" i="11"/>
  <c r="D74" i="11"/>
  <c r="H73" i="11"/>
  <c r="G73" i="11"/>
  <c r="F73" i="11"/>
  <c r="E73" i="11"/>
  <c r="D73" i="11"/>
  <c r="H72" i="11"/>
  <c r="G72" i="11"/>
  <c r="F72" i="11"/>
  <c r="E72" i="11"/>
  <c r="D72" i="11"/>
  <c r="H71" i="11"/>
  <c r="G71" i="11"/>
  <c r="F71" i="11"/>
  <c r="E71" i="11"/>
  <c r="D71" i="11"/>
  <c r="H69" i="11"/>
  <c r="G69" i="11"/>
  <c r="F69" i="11"/>
  <c r="E69" i="11"/>
  <c r="D69" i="11"/>
  <c r="H68" i="11"/>
  <c r="G68" i="11"/>
  <c r="F68" i="11"/>
  <c r="E68" i="11"/>
  <c r="D68" i="11"/>
  <c r="H67" i="11"/>
  <c r="G67" i="11"/>
  <c r="F67" i="11"/>
  <c r="E67" i="11"/>
  <c r="D67" i="11"/>
  <c r="H66" i="11"/>
  <c r="G66" i="11"/>
  <c r="F66" i="11"/>
  <c r="E66" i="11"/>
  <c r="D66" i="11"/>
  <c r="G59" i="11"/>
  <c r="G58" i="11"/>
  <c r="F58" i="11"/>
  <c r="E58" i="11"/>
  <c r="D58" i="11"/>
  <c r="G48" i="11"/>
  <c r="F48" i="11"/>
  <c r="E48" i="11"/>
  <c r="D48" i="11"/>
  <c r="G43" i="11"/>
  <c r="H70" i="11" s="1"/>
  <c r="F43" i="11"/>
  <c r="G70" i="11" s="1"/>
  <c r="E43" i="11"/>
  <c r="E49" i="11" s="1"/>
  <c r="D43" i="11"/>
  <c r="D70" i="11" s="1"/>
  <c r="H33" i="11"/>
  <c r="H88" i="11" s="1"/>
  <c r="H32" i="11"/>
  <c r="G32" i="11"/>
  <c r="G87" i="11" s="1"/>
  <c r="F32" i="11"/>
  <c r="E32" i="11"/>
  <c r="E87" i="11" s="1"/>
  <c r="D32" i="11"/>
  <c r="D87" i="11" s="1"/>
  <c r="H22" i="11"/>
  <c r="H23" i="11" s="1"/>
  <c r="G22" i="11"/>
  <c r="G23" i="11" s="1"/>
  <c r="F22" i="11"/>
  <c r="F77" i="11" s="1"/>
  <c r="E22" i="11"/>
  <c r="E77" i="11" s="1"/>
  <c r="D22" i="11"/>
  <c r="D23" i="11" s="1"/>
  <c r="F42" i="9"/>
  <c r="F43" i="9" s="1"/>
  <c r="C42" i="9"/>
  <c r="L41" i="9"/>
  <c r="L40" i="9"/>
  <c r="L39" i="9"/>
  <c r="L38" i="9"/>
  <c r="I38" i="9"/>
  <c r="F38" i="9"/>
  <c r="C38" i="9"/>
  <c r="L37" i="9"/>
  <c r="L36" i="9"/>
  <c r="L35" i="9"/>
  <c r="L34" i="9"/>
  <c r="L33" i="9"/>
  <c r="L32" i="9"/>
  <c r="L31" i="9"/>
  <c r="L30" i="9"/>
  <c r="L29" i="9"/>
  <c r="I29" i="9"/>
  <c r="I42" i="9" s="1"/>
  <c r="I43" i="9" s="1"/>
  <c r="F29" i="9"/>
  <c r="C29" i="9"/>
  <c r="L28" i="9"/>
  <c r="L27" i="9"/>
  <c r="L26" i="9"/>
  <c r="L25" i="9"/>
  <c r="L19" i="9"/>
  <c r="L18" i="9"/>
  <c r="I17" i="9"/>
  <c r="F17" i="9"/>
  <c r="C17" i="9"/>
  <c r="L17" i="9" s="1"/>
  <c r="L16" i="9"/>
  <c r="L15" i="9"/>
  <c r="L14" i="9"/>
  <c r="I14" i="9"/>
  <c r="I20" i="9" s="1"/>
  <c r="I21" i="9" s="1"/>
  <c r="F14" i="9"/>
  <c r="F20" i="9" s="1"/>
  <c r="F21" i="9" s="1"/>
  <c r="C14" i="9"/>
  <c r="C20" i="9" s="1"/>
  <c r="L13" i="9"/>
  <c r="L12" i="9"/>
  <c r="L11" i="9"/>
  <c r="I48" i="8"/>
  <c r="E48" i="8"/>
  <c r="F47" i="8"/>
  <c r="J47" i="8" s="1"/>
  <c r="F46" i="8"/>
  <c r="J46" i="8" s="1"/>
  <c r="F45" i="8"/>
  <c r="J45" i="8" s="1"/>
  <c r="F44" i="8"/>
  <c r="J44" i="8" s="1"/>
  <c r="F43" i="8"/>
  <c r="J43" i="8" s="1"/>
  <c r="F42" i="8"/>
  <c r="J42" i="8" s="1"/>
  <c r="F41" i="8"/>
  <c r="J41" i="8" s="1"/>
  <c r="J40" i="8"/>
  <c r="F40" i="8"/>
  <c r="F39" i="8"/>
  <c r="J39" i="8" s="1"/>
  <c r="I38" i="8"/>
  <c r="H38" i="8"/>
  <c r="G38" i="8"/>
  <c r="E38" i="8"/>
  <c r="D38" i="8"/>
  <c r="C38" i="8"/>
  <c r="F38" i="8" s="1"/>
  <c r="J38" i="8" s="1"/>
  <c r="J37" i="8"/>
  <c r="F37" i="8"/>
  <c r="F36" i="8"/>
  <c r="J36" i="8" s="1"/>
  <c r="J35" i="8"/>
  <c r="F35" i="8"/>
  <c r="F34" i="8"/>
  <c r="J34" i="8" s="1"/>
  <c r="I33" i="8"/>
  <c r="H33" i="8"/>
  <c r="H48" i="8" s="1"/>
  <c r="G33" i="8"/>
  <c r="G48" i="8" s="1"/>
  <c r="E33" i="8"/>
  <c r="D33" i="8"/>
  <c r="D48" i="8" s="1"/>
  <c r="C33" i="8"/>
  <c r="F33" i="8" s="1"/>
  <c r="J33" i="8" s="1"/>
  <c r="J32" i="8"/>
  <c r="F32" i="8"/>
  <c r="F31" i="8"/>
  <c r="J31" i="8" s="1"/>
  <c r="J24" i="8"/>
  <c r="F24" i="8"/>
  <c r="F23" i="8"/>
  <c r="J23" i="8" s="1"/>
  <c r="J22" i="8"/>
  <c r="F22" i="8"/>
  <c r="F21" i="8"/>
  <c r="J21" i="8" s="1"/>
  <c r="F20" i="8"/>
  <c r="J20" i="8" s="1"/>
  <c r="F19" i="8"/>
  <c r="J19" i="8" s="1"/>
  <c r="F18" i="8"/>
  <c r="J18" i="8" s="1"/>
  <c r="I17" i="8"/>
  <c r="I15" i="8" s="1"/>
  <c r="H17" i="8"/>
  <c r="G17" i="8"/>
  <c r="E17" i="8"/>
  <c r="F17" i="8" s="1"/>
  <c r="D17" i="8"/>
  <c r="C17" i="8"/>
  <c r="F16" i="8"/>
  <c r="J16" i="8" s="1"/>
  <c r="H15" i="8"/>
  <c r="H25" i="8" s="1"/>
  <c r="G15" i="8"/>
  <c r="G25" i="8" s="1"/>
  <c r="D15" i="8"/>
  <c r="C15" i="8"/>
  <c r="E14" i="8"/>
  <c r="D14" i="8"/>
  <c r="I11" i="8"/>
  <c r="I25" i="8" s="1"/>
  <c r="H11" i="8"/>
  <c r="G11" i="8"/>
  <c r="J40" i="7"/>
  <c r="F40" i="7"/>
  <c r="F39" i="7"/>
  <c r="J39" i="7" s="1"/>
  <c r="I37" i="7"/>
  <c r="H37" i="7"/>
  <c r="G37" i="7"/>
  <c r="F37" i="7"/>
  <c r="J37" i="7" s="1"/>
  <c r="E37" i="7"/>
  <c r="D37" i="7"/>
  <c r="C37" i="7"/>
  <c r="J36" i="7"/>
  <c r="F36" i="7"/>
  <c r="F35" i="7"/>
  <c r="J35" i="7" s="1"/>
  <c r="I38" i="7"/>
  <c r="I41" i="7" s="1"/>
  <c r="H38" i="7"/>
  <c r="H41" i="7" s="1"/>
  <c r="G38" i="7"/>
  <c r="G41" i="7" s="1"/>
  <c r="E38" i="7"/>
  <c r="E41" i="7" s="1"/>
  <c r="F33" i="7"/>
  <c r="J33" i="7" s="1"/>
  <c r="F32" i="7"/>
  <c r="J32" i="7" s="1"/>
  <c r="J31" i="7"/>
  <c r="F31" i="7"/>
  <c r="I30" i="7"/>
  <c r="H30" i="7"/>
  <c r="G30" i="7"/>
  <c r="E30" i="7"/>
  <c r="D30" i="7"/>
  <c r="C30" i="7"/>
  <c r="C38" i="7" s="1"/>
  <c r="F29" i="7"/>
  <c r="J29" i="7" s="1"/>
  <c r="J28" i="7"/>
  <c r="F28" i="7"/>
  <c r="F27" i="7"/>
  <c r="J27" i="7" s="1"/>
  <c r="J26" i="7"/>
  <c r="F26" i="7"/>
  <c r="I25" i="7"/>
  <c r="H25" i="7"/>
  <c r="G25" i="7"/>
  <c r="E25" i="7"/>
  <c r="D25" i="7"/>
  <c r="F25" i="7" s="1"/>
  <c r="J25" i="7" s="1"/>
  <c r="C25" i="7"/>
  <c r="F24" i="7"/>
  <c r="J24" i="7" s="1"/>
  <c r="F23" i="7"/>
  <c r="J23" i="7" s="1"/>
  <c r="F22" i="7"/>
  <c r="J22" i="7" s="1"/>
  <c r="F21" i="7"/>
  <c r="J21" i="7" s="1"/>
  <c r="I20" i="7"/>
  <c r="H20" i="7"/>
  <c r="G20" i="7"/>
  <c r="F20" i="7"/>
  <c r="F19" i="7"/>
  <c r="J19" i="7" s="1"/>
  <c r="J18" i="7"/>
  <c r="F18" i="7"/>
  <c r="F17" i="7"/>
  <c r="J17" i="7" s="1"/>
  <c r="F16" i="7"/>
  <c r="J16" i="7" s="1"/>
  <c r="F15" i="7"/>
  <c r="J15" i="7" s="1"/>
  <c r="J14" i="7"/>
  <c r="F14" i="7"/>
  <c r="F13" i="7"/>
  <c r="J13" i="7" s="1"/>
  <c r="F12" i="7"/>
  <c r="J12" i="7" s="1"/>
  <c r="L52" i="5"/>
  <c r="K52" i="5"/>
  <c r="J52" i="5"/>
  <c r="H52" i="5"/>
  <c r="F52" i="5"/>
  <c r="E52" i="5"/>
  <c r="D52" i="5"/>
  <c r="C52" i="5"/>
  <c r="L51" i="5"/>
  <c r="K51" i="5"/>
  <c r="J51" i="5"/>
  <c r="H51" i="5"/>
  <c r="F51" i="5"/>
  <c r="E51" i="5"/>
  <c r="D51" i="5"/>
  <c r="C51" i="5"/>
  <c r="L50" i="5"/>
  <c r="K50" i="5"/>
  <c r="J50" i="5"/>
  <c r="H50" i="5"/>
  <c r="F50" i="5"/>
  <c r="E50" i="5"/>
  <c r="D50" i="5"/>
  <c r="C50" i="5"/>
  <c r="L49" i="5"/>
  <c r="K49" i="5"/>
  <c r="J49" i="5"/>
  <c r="H49" i="5"/>
  <c r="F49" i="5"/>
  <c r="E49" i="5"/>
  <c r="D49" i="5"/>
  <c r="C49" i="5"/>
  <c r="L48" i="5"/>
  <c r="K48" i="5"/>
  <c r="J48" i="5"/>
  <c r="H48" i="5"/>
  <c r="F48" i="5"/>
  <c r="E48" i="5"/>
  <c r="D48" i="5"/>
  <c r="C48" i="5"/>
  <c r="L46" i="5"/>
  <c r="K46" i="5"/>
  <c r="J46" i="5"/>
  <c r="H46" i="5"/>
  <c r="F46" i="5"/>
  <c r="E46" i="5"/>
  <c r="D46" i="5"/>
  <c r="C46" i="5"/>
  <c r="L41" i="5"/>
  <c r="K41" i="5"/>
  <c r="J41" i="5"/>
  <c r="H41" i="5"/>
  <c r="F41" i="5"/>
  <c r="E41" i="5"/>
  <c r="D41" i="5"/>
  <c r="C41" i="5"/>
  <c r="I40" i="5"/>
  <c r="G40" i="5"/>
  <c r="I39" i="5"/>
  <c r="G39" i="5"/>
  <c r="I38" i="5"/>
  <c r="G38" i="5"/>
  <c r="I37" i="5"/>
  <c r="I35" i="5" s="1"/>
  <c r="E13" i="8" s="1"/>
  <c r="G37" i="5"/>
  <c r="G41" i="5" s="1"/>
  <c r="I36" i="5"/>
  <c r="G36" i="5"/>
  <c r="L35" i="5"/>
  <c r="K35" i="5"/>
  <c r="J35" i="5"/>
  <c r="H35" i="5"/>
  <c r="G35" i="5"/>
  <c r="F35" i="5"/>
  <c r="E35" i="5"/>
  <c r="D35" i="5"/>
  <c r="C35" i="5"/>
  <c r="I34" i="5"/>
  <c r="E12" i="8" s="1"/>
  <c r="G34" i="5"/>
  <c r="L29" i="5"/>
  <c r="K29" i="5"/>
  <c r="J29" i="5"/>
  <c r="H29" i="5"/>
  <c r="F29" i="5"/>
  <c r="E29" i="5"/>
  <c r="D29" i="5"/>
  <c r="C29" i="5"/>
  <c r="I28" i="5"/>
  <c r="G28" i="5"/>
  <c r="I27" i="5"/>
  <c r="G27" i="5"/>
  <c r="I26" i="5"/>
  <c r="G26" i="5"/>
  <c r="I25" i="5"/>
  <c r="I23" i="5" s="1"/>
  <c r="D13" i="8" s="1"/>
  <c r="G25" i="5"/>
  <c r="G29" i="5" s="1"/>
  <c r="I24" i="5"/>
  <c r="G24" i="5"/>
  <c r="L23" i="5"/>
  <c r="K23" i="5"/>
  <c r="J23" i="5"/>
  <c r="H23" i="5"/>
  <c r="F23" i="5"/>
  <c r="E23" i="5"/>
  <c r="D23" i="5"/>
  <c r="C23" i="5"/>
  <c r="I22" i="5"/>
  <c r="D12" i="8" s="1"/>
  <c r="G22" i="5"/>
  <c r="L17" i="5"/>
  <c r="L53" i="5" s="1"/>
  <c r="K17" i="5"/>
  <c r="K53" i="5" s="1"/>
  <c r="J17" i="5"/>
  <c r="J53" i="5" s="1"/>
  <c r="H17" i="5"/>
  <c r="H53" i="5" s="1"/>
  <c r="F17" i="5"/>
  <c r="F53" i="5" s="1"/>
  <c r="E17" i="5"/>
  <c r="E53" i="5" s="1"/>
  <c r="D17" i="5"/>
  <c r="D53" i="5" s="1"/>
  <c r="C17" i="5"/>
  <c r="C53" i="5" s="1"/>
  <c r="I16" i="5"/>
  <c r="C14" i="8" s="1"/>
  <c r="F14" i="8" s="1"/>
  <c r="J14" i="8" s="1"/>
  <c r="G16" i="5"/>
  <c r="G52" i="5" s="1"/>
  <c r="I15" i="5"/>
  <c r="I51" i="5" s="1"/>
  <c r="G15" i="5"/>
  <c r="G51" i="5" s="1"/>
  <c r="I14" i="5"/>
  <c r="I50" i="5" s="1"/>
  <c r="G14" i="5"/>
  <c r="G50" i="5" s="1"/>
  <c r="I13" i="5"/>
  <c r="G13" i="5"/>
  <c r="I12" i="5"/>
  <c r="I48" i="5" s="1"/>
  <c r="G12" i="5"/>
  <c r="G48" i="5" s="1"/>
  <c r="L11" i="5"/>
  <c r="L47" i="5" s="1"/>
  <c r="K11" i="5"/>
  <c r="K47" i="5" s="1"/>
  <c r="J11" i="5"/>
  <c r="J47" i="5" s="1"/>
  <c r="H11" i="5"/>
  <c r="H47" i="5" s="1"/>
  <c r="F11" i="5"/>
  <c r="F47" i="5" s="1"/>
  <c r="E11" i="5"/>
  <c r="E47" i="5" s="1"/>
  <c r="D11" i="5"/>
  <c r="D47" i="5" s="1"/>
  <c r="C11" i="5"/>
  <c r="C47" i="5" s="1"/>
  <c r="I10" i="5"/>
  <c r="G10" i="5"/>
  <c r="G46" i="5" s="1"/>
  <c r="J20" i="7" l="1"/>
  <c r="D38" i="7"/>
  <c r="D41" i="7" s="1"/>
  <c r="J17" i="8"/>
  <c r="F30" i="7"/>
  <c r="J30" i="7" s="1"/>
  <c r="I49" i="5"/>
  <c r="G23" i="5"/>
  <c r="K32" i="14"/>
  <c r="F34" i="7"/>
  <c r="J34" i="7" s="1"/>
  <c r="F11" i="7"/>
  <c r="J11" i="7" s="1"/>
  <c r="G23" i="19"/>
  <c r="H87" i="11"/>
  <c r="F23" i="11"/>
  <c r="F78" i="11" s="1"/>
  <c r="F70" i="11"/>
  <c r="G17" i="5"/>
  <c r="I17" i="5"/>
  <c r="C11" i="8" s="1"/>
  <c r="I52" i="5"/>
  <c r="I46" i="5"/>
  <c r="C12" i="8"/>
  <c r="F12" i="8" s="1"/>
  <c r="J12" i="8" s="1"/>
  <c r="E11" i="12"/>
  <c r="E23" i="11"/>
  <c r="E78" i="11" s="1"/>
  <c r="F49" i="11"/>
  <c r="G78" i="11" s="1"/>
  <c r="E70" i="11"/>
  <c r="G49" i="11"/>
  <c r="F11" i="12" s="1"/>
  <c r="G77" i="11"/>
  <c r="D49" i="11"/>
  <c r="D78" i="11" s="1"/>
  <c r="D77" i="11"/>
  <c r="H77" i="11"/>
  <c r="C41" i="7"/>
  <c r="L42" i="9"/>
  <c r="L43" i="9" s="1"/>
  <c r="F15" i="8"/>
  <c r="J15" i="8" s="1"/>
  <c r="L20" i="9"/>
  <c r="L21" i="9" s="1"/>
  <c r="C21" i="9"/>
  <c r="G53" i="5"/>
  <c r="G11" i="5"/>
  <c r="G47" i="5" s="1"/>
  <c r="G49" i="5"/>
  <c r="I11" i="5"/>
  <c r="I29" i="5"/>
  <c r="D11" i="8" s="1"/>
  <c r="D25" i="8" s="1"/>
  <c r="I41" i="5"/>
  <c r="E11" i="8" s="1"/>
  <c r="E25" i="8" s="1"/>
  <c r="E15" i="8"/>
  <c r="C48" i="8"/>
  <c r="F48" i="8" s="1"/>
  <c r="J48" i="8" s="1"/>
  <c r="C43" i="9"/>
  <c r="F38" i="7" l="1"/>
  <c r="J38" i="7" s="1"/>
  <c r="F41" i="7"/>
  <c r="J41" i="7" s="1"/>
  <c r="G11" i="12"/>
  <c r="H78" i="11"/>
  <c r="I53" i="5"/>
  <c r="C13" i="8"/>
  <c r="F13" i="8" s="1"/>
  <c r="J13" i="8" s="1"/>
  <c r="I47" i="5"/>
  <c r="C25" i="8"/>
  <c r="F25" i="8" s="1"/>
  <c r="J25" i="8" s="1"/>
  <c r="F11" i="8"/>
  <c r="J11" i="8" s="1"/>
</calcChain>
</file>

<file path=xl/sharedStrings.xml><?xml version="1.0" encoding="utf-8"?>
<sst xmlns="http://schemas.openxmlformats.org/spreadsheetml/2006/main" count="2305" uniqueCount="720">
  <si>
    <t>Verfahrensnummer</t>
  </si>
  <si>
    <t>Netzbetreiberkennzahl</t>
  </si>
  <si>
    <t>Netzbetreiber</t>
  </si>
  <si>
    <t>Netz Burgenland Erdgas GmbH</t>
  </si>
  <si>
    <t>Geschäftsjahr</t>
  </si>
  <si>
    <t>C. Detail Anlagevermögen C.1</t>
  </si>
  <si>
    <t>Anschaffungskosten</t>
  </si>
  <si>
    <t>Buchwert</t>
  </si>
  <si>
    <t>C.1 Anlagevermögen Ebene 1</t>
  </si>
  <si>
    <t>Stand zu Beginn des Gj (TEUR)</t>
  </si>
  <si>
    <t>Zugänge (TEUR)</t>
  </si>
  <si>
    <t>Abgänge (TEUR)</t>
  </si>
  <si>
    <t>+/- Umbuchungen (TEUR)</t>
  </si>
  <si>
    <t>Stand am Ende des Gj (TEUR)</t>
  </si>
  <si>
    <t>kumulierte Abschreibungen (TEUR)</t>
  </si>
  <si>
    <t>BW Abschreibungen des Gj (TEUR)</t>
  </si>
  <si>
    <t>BW Zuschreibungen des Gj (TEUR)</t>
  </si>
  <si>
    <t>Kommentar</t>
  </si>
  <si>
    <t/>
  </si>
  <si>
    <t>C.1.1. Immaterielle Vermögensgegenstände</t>
  </si>
  <si>
    <t>C.1.2. Summe Sachanlagen</t>
  </si>
  <si>
    <t>C.1.2.1. Grundstücke und Bauten</t>
  </si>
  <si>
    <t>C.1.2.2. Technische Anlagen und Maschinen</t>
  </si>
  <si>
    <t>C.1.2.3. Andere Anlagen, Betriebs- und Geschäftsausstattung</t>
  </si>
  <si>
    <t>C.1.2.4. Geleistete Anzahlungen und Anlagen in Bau</t>
  </si>
  <si>
    <t>C.1.3. Finanzanlagen</t>
  </si>
  <si>
    <t>C.1.4 Summe Anlagevermögen</t>
  </si>
  <si>
    <t>C. Detail Anlagevermögen C.2</t>
  </si>
  <si>
    <t>C.2 Anlagevermögen Ebene 2</t>
  </si>
  <si>
    <t>C.2.1. Immaterielle Vermögensgegenstände</t>
  </si>
  <si>
    <t>C.2.2. Summe Sachanlagen</t>
  </si>
  <si>
    <t>C.2.2.1. Grundstücke und Bauten</t>
  </si>
  <si>
    <t>C.2.2.2. Technische Anlagen und Maschinen</t>
  </si>
  <si>
    <t>C.2.2.3. Andere Anlagen, Betriebs- und Geschäftsausstattung</t>
  </si>
  <si>
    <t>C.2.2.4. Geleistete Anzahlungen und Anlagen in Bau</t>
  </si>
  <si>
    <t>C.2.3. Finanzanlagen</t>
  </si>
  <si>
    <t>C.2.4 Summe Anlagevermögen</t>
  </si>
  <si>
    <t>C. Detail Anlagevermögen C.3</t>
  </si>
  <si>
    <t>C.3 Anlagevermögen Ebene 3</t>
  </si>
  <si>
    <t>C.3.1. Immaterielle Vermögensgegenstände</t>
  </si>
  <si>
    <t>C.3.2. Summe Sachanlagen</t>
  </si>
  <si>
    <t>C.3.2.1. Grundstücke und Bauten</t>
  </si>
  <si>
    <t>C.3.2.2. Technische Anlagen und Maschinen</t>
  </si>
  <si>
    <t>C.3.2.3. Andere Anlagen, Betriebs- und Geschäftsausstattung</t>
  </si>
  <si>
    <t>C.3.2.4. Geleistete Anzahlungen und Anlagen in Bau</t>
  </si>
  <si>
    <t>C.3.3. Finanzanlagen</t>
  </si>
  <si>
    <t>C.3.4 Summe Anlagevermögen</t>
  </si>
  <si>
    <t>C. Detail Anlagevermögen C.4</t>
  </si>
  <si>
    <t>C.4 Anlagevermögen Summe Netz</t>
  </si>
  <si>
    <t>C.4.1. Immaterielle Vermögensgegenstände</t>
  </si>
  <si>
    <t>C.4.2. Summe Sachanlagen</t>
  </si>
  <si>
    <t>C.4.2.1. Grundstücke und Bauten</t>
  </si>
  <si>
    <t>C.4.2.2. Technische Anlagen und Maschinen</t>
  </si>
  <si>
    <t>C.4.2.3. Andere Anlagen, Betriebs- und Geschäftsausstattung</t>
  </si>
  <si>
    <t>C.4.2.4. Geleistete Anzahlungen und Anlagen in Bau</t>
  </si>
  <si>
    <t>C.4.3. Finanzanlagen</t>
  </si>
  <si>
    <t>C.4.4 Summe Anlagevermögen</t>
  </si>
  <si>
    <t>C. Detail Anlagevermögen C.5</t>
  </si>
  <si>
    <t>Abschreibungsdauer der Anlagegüter</t>
  </si>
  <si>
    <t>Abschreibungsdauer (Jahre)</t>
  </si>
  <si>
    <t>C.5.1. Grundstückseinrichtungen</t>
  </si>
  <si>
    <t>C.5.2. besetzte Betriebsgebäude</t>
  </si>
  <si>
    <t>C.5.3. unbesetzte Betriebsgebäude</t>
  </si>
  <si>
    <t>C.5.4. Verwaltungsgebäude</t>
  </si>
  <si>
    <t>C.5.5. Büroeinrichtung und Büromaschinen</t>
  </si>
  <si>
    <t>C.5.6. Leittechnik und IT-Anlagen</t>
  </si>
  <si>
    <t>C.5.7. EDV</t>
  </si>
  <si>
    <t>C.5.8. Telefonanlagen</t>
  </si>
  <si>
    <t>C.5.9. Fahrzeuge</t>
  </si>
  <si>
    <t>C.5.10. Werkzeuge</t>
  </si>
  <si>
    <t>C.5.11. Rohrleitungen Ebene 1</t>
  </si>
  <si>
    <t>C.5.12. Rohrleitungen Ebene 2</t>
  </si>
  <si>
    <t>C.5.13. Rohrleitungen Ebene 3</t>
  </si>
  <si>
    <t>C.5.14. Regel-, Schieber- und Reduzierstationen, etc.</t>
  </si>
  <si>
    <t>C.5.15. Verdichter</t>
  </si>
  <si>
    <t>C.5.16. Gas-Messeinrichtungen</t>
  </si>
  <si>
    <t>C.5.17. Fernwirkanlagen</t>
  </si>
  <si>
    <t>D.1 Unbundling Berichterstattung - Gewinn und Verlustrechnung</t>
  </si>
  <si>
    <t>Erhebungsbogenbezeichnung</t>
  </si>
  <si>
    <t>Ebene 1</t>
  </si>
  <si>
    <t>Ebene 2</t>
  </si>
  <si>
    <t>Ebene 3</t>
  </si>
  <si>
    <t>Summe Gasnetz</t>
  </si>
  <si>
    <t>Gashandel und - speicher</t>
  </si>
  <si>
    <t>Erdgastankstellen</t>
  </si>
  <si>
    <t>Sonstiger Bereich</t>
  </si>
  <si>
    <t>Gesamtunternehmen</t>
  </si>
  <si>
    <t>TEUR</t>
  </si>
  <si>
    <t>D.1.1. Summe Umsatzerlöse</t>
  </si>
  <si>
    <t>D.1.1.1.     davon Netznutzungsentgelt</t>
  </si>
  <si>
    <t>D.1.1.2.     davon Messentgelt</t>
  </si>
  <si>
    <t>D.1.1.3.     davon Entgelt für Ablesung</t>
  </si>
  <si>
    <t>D.1.1.5.     davon aus sonstigen Transporten</t>
  </si>
  <si>
    <t>D.1.2. Bestandsveränderungen</t>
  </si>
  <si>
    <t>D.1.3. Aktivierte Eigenleistung</t>
  </si>
  <si>
    <t>D.1.4. Sonstige betriebl. Erträge</t>
  </si>
  <si>
    <t>D.1.4.1.     davon Baukostenzuschüsse</t>
  </si>
  <si>
    <t>D.1.4.2.     davon sonstige betriebliche Erträge</t>
  </si>
  <si>
    <t>D.1.5. Materialaufwand</t>
  </si>
  <si>
    <t>D.1.5.1.     Materialaufwand davon vorgelagerte Netzkosten</t>
  </si>
  <si>
    <t>D.1.5.2.     Materialaufwand davon sonstiger Materialaufwand</t>
  </si>
  <si>
    <t>D.1.6. Personalaufwand</t>
  </si>
  <si>
    <t>D.1.7. Abschreibungen</t>
  </si>
  <si>
    <t>D.1.8. Sonstiger betrieblicher Aufwand</t>
  </si>
  <si>
    <t>D.1.8.1.     Sonstige betriebl. Aufwand davon Pachtzins</t>
  </si>
  <si>
    <t>D.1.8.2.     Sonstige betriebl. Aufwanddavon so.betr. Aufwand</t>
  </si>
  <si>
    <t>D.1.9. Umlagen/interne Leistungsverrechnungen</t>
  </si>
  <si>
    <t>D.1.10. Betriebserfolg (C.1.1.-C.1.9.)</t>
  </si>
  <si>
    <t>D.1.11. Erträge aus Beteiligungen</t>
  </si>
  <si>
    <t>D.1.12. Sonst. Finanzergebnis</t>
  </si>
  <si>
    <t>D.1.13 Finanzerfolg (C.1.11.-C.1.12.)</t>
  </si>
  <si>
    <t>D.1.14 EGT</t>
  </si>
  <si>
    <t>D.1.15. Außerordentliches Ergebnis</t>
  </si>
  <si>
    <t>D.1.16. Steuern vom Einkommen und Ertrag</t>
  </si>
  <si>
    <t>D.1.17 Jahresüberschuss/ Jahresfehlbetrag</t>
  </si>
  <si>
    <t>D.2 Ergänzende Angaben zur Gewinn- und Verlustrechnung - in den Positionen von S.4 sind folgende Beträge ergebniswirksam enthalten</t>
  </si>
  <si>
    <t>Summe Gasnetz (TEUR/%)</t>
  </si>
  <si>
    <t>Angabe der GuV Position (D.1.1. - D.1.13)</t>
  </si>
  <si>
    <t>D.2.1.1. Kosten für Messdifferenzen</t>
  </si>
  <si>
    <t>D.2.1.2. Kosten für Eigenverbrauch</t>
  </si>
  <si>
    <t>D.2.2. Gebrauchsabgabe</t>
  </si>
  <si>
    <t>D.2.3. Erdgasabgabe</t>
  </si>
  <si>
    <t>D.2.4. Abschreibungsbetrag Umgründungsmehrwert/Firmenwert</t>
  </si>
  <si>
    <t>D.2.5. Kursverluste</t>
  </si>
  <si>
    <t>D.2.6. Kursgewinne</t>
  </si>
  <si>
    <t>D.2.7. Leistungsverrechnung mit verbundenen Unternehmen Aufwand</t>
  </si>
  <si>
    <t>D.2.8. Leistungsverrechnung mit verbundenen Unternehmen Ertrag</t>
  </si>
  <si>
    <t>D.2.9. Ausgleichszahlungen Aufwand</t>
  </si>
  <si>
    <t>D.2.10. Ausgleichszahlungen Ertrag</t>
  </si>
  <si>
    <t>D.2.11. Kalkulationszinsfuß Abfertigungsrückstellung</t>
  </si>
  <si>
    <t>D.2.12. Kalkulationszinsfuß Pensionsrückstellung</t>
  </si>
  <si>
    <t>D.2.13. Kalkulationszinsfuß sonstige verzinsliche Rückstellungen</t>
  </si>
  <si>
    <t>D.2.14 Refundierungen für unterbrechbare Kapazitäten - Speicher</t>
  </si>
  <si>
    <t>D.3 Unbundling Berichterstattung: Bilanz - AKTIVA</t>
  </si>
  <si>
    <t>D.3.1. Summe Anlagevermögen</t>
  </si>
  <si>
    <t>D.3.1.1. Immaterielle Vermögensgegenstände</t>
  </si>
  <si>
    <t>D.3.1.2. Sachanlagen</t>
  </si>
  <si>
    <t>D.3.1.3. Finanzanlagen</t>
  </si>
  <si>
    <t>D.3.2. Summe Umlaufvermögen</t>
  </si>
  <si>
    <t>D.3.2.1. Vorräte</t>
  </si>
  <si>
    <t>D.3.2.2. Summe Forderungen und sonstige Vermögensgegenstände</t>
  </si>
  <si>
    <t>D.3.2.2.1.     Forderungen aus Lieferungen und Leistungen</t>
  </si>
  <si>
    <t>D.3.2.2.2.     Forderungen gegenüber verbundenen Unternehmen</t>
  </si>
  <si>
    <t>D.3.2.2.3.     Ford. geg. Unt., mit denen ein Beteiligungsverhältnis besteht</t>
  </si>
  <si>
    <t>D.3.2.2.4.     sonstige Forderungen und Vermögensgegenstände</t>
  </si>
  <si>
    <t>D.3.2.3. Wertpapiere</t>
  </si>
  <si>
    <t>D.3.2.4. Kassenbestand, Schecks, Guthaben bei Kreditinstituten</t>
  </si>
  <si>
    <t>D.3.3. Rechnungsabgrenzungsposten</t>
  </si>
  <si>
    <t>D.3.4. Summe Aktiva</t>
  </si>
  <si>
    <t>D.3 Unbundling Berichterstattung: Bilanz - PASSIVA</t>
  </si>
  <si>
    <t>D.3.4. Eigenkapital</t>
  </si>
  <si>
    <t>D.3.5. Unversteuerte Rücklagen</t>
  </si>
  <si>
    <t>D.3.6. Summe Rückstellungen</t>
  </si>
  <si>
    <t>D.3.6.1.     Abfertigung</t>
  </si>
  <si>
    <t>D.3.6.2.     Pension</t>
  </si>
  <si>
    <t>D.3.6.3.     sonstige verzinsichliche Rückstellungen</t>
  </si>
  <si>
    <t>D.3.6.4.     sonstige Rückstellung</t>
  </si>
  <si>
    <t>D.3.7. Summe Verbindlichkeiten</t>
  </si>
  <si>
    <t>D.3.7.2.1.     Verbindlichkeiten aus Lieferungen und Leistungen</t>
  </si>
  <si>
    <t>D.3.7.2.2.     Verbindlichkeiten gegenüber verbundenen Unternehmen</t>
  </si>
  <si>
    <t>D.3.7.2.3.     Verb. geg. Unt., mit denen ein Beteiligungsverhältnis besteht</t>
  </si>
  <si>
    <t>D.3.7.2.4.        davon geförderte Kredite</t>
  </si>
  <si>
    <t>D.3.7.2.4.1.     sonstige Verbindlichkeiten</t>
  </si>
  <si>
    <t>D.3.7.2.5.        davon verzinsliche Verbindlichkeiten</t>
  </si>
  <si>
    <t>D.3.7.2.6.        davon unverzinsliche Verbindlichkeiten</t>
  </si>
  <si>
    <t>D.3.8. Baukostenzuschüsse</t>
  </si>
  <si>
    <t>D.3.9. Rechnungsabgrenzungsposten</t>
  </si>
  <si>
    <t>D.3.10. Summe Passiva</t>
  </si>
  <si>
    <t xml:space="preserve">Angaben lt. übermitteltem Erhebungsbogen
Netz </t>
  </si>
  <si>
    <t>I.1. Detail Pachtzins</t>
  </si>
  <si>
    <t>I.1.1 Pachtzins</t>
  </si>
  <si>
    <t>I.1.2 Summe gepachtete Anlagen</t>
  </si>
  <si>
    <t>I.1.3 Zinssatz</t>
  </si>
  <si>
    <t>I.1.4 Abschreibungen</t>
  </si>
  <si>
    <t>I.1.4.1    Abschreibungen davon Abschreibungen für Rohrleitungen</t>
  </si>
  <si>
    <t>I.1.4.2    Abschreibungen davon sonstige Abschreibungen</t>
  </si>
  <si>
    <t>I.1.5 Auflösung BKZ / Förderungen</t>
  </si>
  <si>
    <t>I.1.5.1    Auflösung BKZ / Förderungen davon Auflösung BKZ</t>
  </si>
  <si>
    <t>I.1.5.2    Auflösung BKZ / Förderungen davon Auflösung Förderungen</t>
  </si>
  <si>
    <t>I.1.6 berechneter Pachtzins</t>
  </si>
  <si>
    <t>I.1.7 Differenz (bei Abweichung Erläuterung)</t>
  </si>
  <si>
    <t>I.2. Detail gepachtete Anlagen</t>
  </si>
  <si>
    <t>I.2.1 Rohrleitungen</t>
  </si>
  <si>
    <t>I.2.2 Gaszähler</t>
  </si>
  <si>
    <t>I.2.3 Schieberstationen</t>
  </si>
  <si>
    <t>I.2.4 Gasdruckregelanlagen</t>
  </si>
  <si>
    <t>I.2.5 Grundstücke und Gebäude</t>
  </si>
  <si>
    <t>I.2.5.1 Geschäfts- und Betriebsgebäude</t>
  </si>
  <si>
    <t>I.2.5.2 Wohn- und Sozialgebäude</t>
  </si>
  <si>
    <t>I.2.5.3 bebaute und unbebaute Grundstücke</t>
  </si>
  <si>
    <t>I.2.6 Betriebs- und Geschäftsausstattung</t>
  </si>
  <si>
    <t>I.2.7 Kraftfahrzeuge</t>
  </si>
  <si>
    <t>I.2.8 Arbeitsmaschinen</t>
  </si>
  <si>
    <t>I.2.9 EDV – Anlagen</t>
  </si>
  <si>
    <t>I.2.10 Kommunikationsanlagen</t>
  </si>
  <si>
    <t>I.2.11 Immaterielle Vermögensgegenstände</t>
  </si>
  <si>
    <t>I.2.11.1 Software, Lizenzen</t>
  </si>
  <si>
    <t>I.2.11.2 sonstige immaterielle Vermögensgegenstände</t>
  </si>
  <si>
    <t>I.2.12 sonstige gepachtete Anlagen</t>
  </si>
  <si>
    <t>I.2.13 Summe gepachtete Anlagen</t>
  </si>
  <si>
    <t xml:space="preserve">I.2.14 Differenz zu I.1.2. verzinsliches Kapital </t>
  </si>
  <si>
    <t>P. Projekte &amp; Investitionen</t>
  </si>
  <si>
    <t>Jahr</t>
  </si>
  <si>
    <t>Projektnamen</t>
  </si>
  <si>
    <t>Netzebene</t>
  </si>
  <si>
    <t>Ausbau / Ersatz</t>
  </si>
  <si>
    <t>Auswirkung auf km</t>
  </si>
  <si>
    <t>Investition in TEUR</t>
  </si>
  <si>
    <t>DN</t>
  </si>
  <si>
    <t>PN</t>
  </si>
  <si>
    <t>Anlageklassen</t>
  </si>
  <si>
    <t>Zugesagte Förderungen</t>
  </si>
  <si>
    <t>Erhaltene Förderungen im laufenden Jahr (Netzbetreiber)</t>
  </si>
  <si>
    <t>Erhaltene Förderungen im laufenden Jahr (verbunde Unternehmen/andere Bereiche)</t>
  </si>
  <si>
    <t>Baubeginn</t>
  </si>
  <si>
    <t>Fertigstellung Geplant</t>
  </si>
  <si>
    <t>Zählpunkte</t>
  </si>
  <si>
    <t>Verrechnete Leistung gem. § 10 Abs. 5 GSNE-VO 2013</t>
  </si>
  <si>
    <t>Verrechnete Leistung gem. § 10 Abs. 6a GSNE-VO 2013</t>
  </si>
  <si>
    <t>Vertragliche Leistung</t>
  </si>
  <si>
    <t>Abgabe Arbeit</t>
  </si>
  <si>
    <t>B.1. Abgabe, Austausch, Export/Import</t>
  </si>
  <si>
    <t>Anzahl</t>
  </si>
  <si>
    <t>kWh/h</t>
  </si>
  <si>
    <t>kWh</t>
  </si>
  <si>
    <t>B.1.1. Abgabe an Endverbraucher (exkl. Erdgastankstellen) - Ebene 2</t>
  </si>
  <si>
    <t>B.1.1.1. Zone 1</t>
  </si>
  <si>
    <t>B.1.1.2. Zone 2</t>
  </si>
  <si>
    <t>B.1.1.3. Zone 3</t>
  </si>
  <si>
    <t>B.1.1.7. Zone 4</t>
  </si>
  <si>
    <t>B.1.1.8. Zwischensumme Abgabe an Endverbraucher (exkl. Erdgastankstellen) - Zone 1 bis Zone 7</t>
  </si>
  <si>
    <t>B.1.1.9. Zone A</t>
  </si>
  <si>
    <t>B.1.1.10. Zone B</t>
  </si>
  <si>
    <t>B.1.1.11. Zone C</t>
  </si>
  <si>
    <t>B.1.1.12. Zone D</t>
  </si>
  <si>
    <t>B.1.1.13. Zone E</t>
  </si>
  <si>
    <t>B.1.1.14. Zone F</t>
  </si>
  <si>
    <t>B.1.1.15.Zwischensumme Abgabe an Endverbraucher (exkl. Erdgastankstellen) - Zone A bis Zone F</t>
  </si>
  <si>
    <t>B.1.1.16. Summe Abgabe an Endverbraucher (exkl. Erdgastankstellen)</t>
  </si>
  <si>
    <t>B.1.1.17.   Abgabe an Endverbraucher (exkl. Erdgastankstellen) - davon nicht konzernverbundene Kraftwerke zur Strom- und Wärmeerzeugung  (Zone A-F)</t>
  </si>
  <si>
    <t>B.1.1.18.   Abgabe an Endverbraucher (exkl. Erdgastankstellen) - davon konzernverbundene Kraftwerke zur Strom- und Wärmeerzeugung  (Zone A-F)</t>
  </si>
  <si>
    <t>B.1.2 Abgabe an Ergastankstellen</t>
  </si>
  <si>
    <t>B.1.2.1. Öffentliche Ergastankstelle</t>
  </si>
  <si>
    <t>B.1.2.2.     davon Abgabe an Gesamtunternehmen (intern)</t>
  </si>
  <si>
    <t>B.1.2.3.     davon Abgabe für Erdgasnetz</t>
  </si>
  <si>
    <t>B.1.2.4. Nicht - Öffentliche Erdgastankstelle</t>
  </si>
  <si>
    <t>B.1.2.5.     davon Abgabe für Erdgasnetz</t>
  </si>
  <si>
    <t>B.1.2.6. Summe Abgabe an Ergastankstellen</t>
  </si>
  <si>
    <t>Verrechnete Leistung (kWh/h)</t>
  </si>
  <si>
    <t>Vertragliche Leistung (kWh/h)</t>
  </si>
  <si>
    <t>B.1.1. Abgabe an Endverbraucher (exkl. Erdgastankstellen) - Ebene 3</t>
  </si>
  <si>
    <t>B.1.1.4. Zone 4</t>
  </si>
  <si>
    <t>B.1.1.8. Zwischensumme Abgabe an Endverbraucher (exkl. Erdgastankstellen) - Zone 1 bis Zone 4</t>
  </si>
  <si>
    <t>B.1.1.16.Summe Abgabe an Endverbraucher (exkl. Erdgastankstellen)</t>
  </si>
  <si>
    <t>B.1.2.7 .davon Abgabe für Ergasnetzt - Verbrauch</t>
  </si>
  <si>
    <t>Summe Netz</t>
  </si>
  <si>
    <t>Verrechnete Leistung</t>
  </si>
  <si>
    <t>B.1.1. Abgabe an Endverbraucher (exkl. Erdgastankstellen) - Summe</t>
  </si>
  <si>
    <t>B. Technische Daten Teil 1 - B.1.3 bis B.11</t>
  </si>
  <si>
    <t>Einheit</t>
  </si>
  <si>
    <t>B.1.3. Austausch mit anderen Netzen</t>
  </si>
  <si>
    <t>B.1.3.1 Summe Abgabe an Endverbraucher inkl. Ergastankstellen</t>
  </si>
  <si>
    <t>B.1.3.2 Bezug aus inländischen vorgelagerten Netzen außerhalb des eigenen Netzes</t>
  </si>
  <si>
    <t>B.1.3.3. In Netzbereich bezogene Menge von Inlandsproduktion</t>
  </si>
  <si>
    <t>B.1.3.4. In Netzbereich bezogene Menge von Speichern</t>
  </si>
  <si>
    <t>B.1.3.5. In Netzbereich abgegebene Menge an Speicher</t>
  </si>
  <si>
    <t>B.1.3.6. Abgabe an inländische nachgelagerte Netze außerhalb des eigenen Netzbereiches</t>
  </si>
  <si>
    <t>B.1.3.7. Summe abgegebene Menge im Netz</t>
  </si>
  <si>
    <t>B.1.6 Speicher / Produktion</t>
  </si>
  <si>
    <t>B.1.6.1 Ausspeisung aus dem Verteilnetz - Speicher</t>
  </si>
  <si>
    <t>B.1.6.2 Spitzenleistung Ausspeisung - Speicher</t>
  </si>
  <si>
    <t>B.1.6.3 Vertraglich vereinbarte Leistung Ausspeisung - Speicher</t>
  </si>
  <si>
    <t>B.1.6.4 Einspeisung ins Verteilnetz - Speicher</t>
  </si>
  <si>
    <t>B.1.6.5 Spitzenleistung Einspeisung - Speicher</t>
  </si>
  <si>
    <t>B.1.6.6 Vertraglich vereinbarte Leistung Einspeisung - Speicher</t>
  </si>
  <si>
    <t>B.1.6.7 Einspeisung ins Verteilnetz - Produktion</t>
  </si>
  <si>
    <t>B.1.6.8 Spitzenleistung Einspeisung - Produktion</t>
  </si>
  <si>
    <t>B.1.6.9 Vertraglich vereinbarte Leistung - Produktion</t>
  </si>
  <si>
    <t>B.1.6.10 Einspeisung ins Verteilnetz - Erzeugung biogener Gase</t>
  </si>
  <si>
    <t>B.1.6.11 Spitzenleistung Einspeisung - Erzeugung biogener Gase</t>
  </si>
  <si>
    <t>B.1.6.12 Vertraglich vereinbarte Leistung - Erzeugung biogener Gase</t>
  </si>
  <si>
    <t>B.1.6.13 Zählpunkte Speicher</t>
  </si>
  <si>
    <t>B.1.6.14 Zählpunkte Produktion</t>
  </si>
  <si>
    <t>B.2 Messdifferenz und sonstige Entnahme</t>
  </si>
  <si>
    <t>B.2.1. Messdifferenz gesamt</t>
  </si>
  <si>
    <t>B.2.2. Verbrauch für Eigenbedarf Netz (Vorwärmung ohne Verdichter)</t>
  </si>
  <si>
    <t>B.2.3. Menge über Verdichter</t>
  </si>
  <si>
    <t>B.2.4. Brenngas für Verdichter</t>
  </si>
  <si>
    <t>B.3. Anzahl der Endverbraucher (exkl. Erdgastankstellen), Zone 1 - 4 und A - F</t>
  </si>
  <si>
    <t>B.3.1. Anzahl der Endverbraucher (exkl. Erdgastankstellen) davon nicht konzernverbundene Kraftwerke zur Strom- und Wärmeerzeugung  (Zone A - F)</t>
  </si>
  <si>
    <t>B.3.2. Anzahl der Endverbraucher (exkl. Erdgastankstellen) davon konzernverbundene Kraftwerke zur Strom- und Wärmeerzeugung  (Zone A - F)</t>
  </si>
  <si>
    <t>B.3.3. Anzahl Ergastankstellen - öffentlich</t>
  </si>
  <si>
    <t>B.3.4. Anzahl Ergastankstellen - intern</t>
  </si>
  <si>
    <t>B.3.5. Anzahl der Hausanschlüsse</t>
  </si>
  <si>
    <t>B.3.5.1 Anzahl der Hausanschlüsse Zone 1 - 4</t>
  </si>
  <si>
    <t>B.3.5.2 Anzahl der Hausanschlüsse Zone A - F</t>
  </si>
  <si>
    <t>B.3.6. Summe der Anzahl der Hausanschlüsse</t>
  </si>
  <si>
    <t>B.3.7. Anzahl der nicht benutzten Hausanschlüsse</t>
  </si>
  <si>
    <t>B.6 Gaseinsatz</t>
  </si>
  <si>
    <t>Datum</t>
  </si>
  <si>
    <t>B.6.1. Höchster Gaseinsatz - Stunde</t>
  </si>
  <si>
    <t>B.6.2. Höchster Gaseinsatz - Tag</t>
  </si>
  <si>
    <t>B.6.3. Kleinster Gaseinsatz - Stunde</t>
  </si>
  <si>
    <t>B.6.4. Kleinster Gaseinsatz - Tag</t>
  </si>
  <si>
    <t>B.6.5. Spitzenlast Ebene 1 - Stunde</t>
  </si>
  <si>
    <t>B.6.6. Spitzenlast Ebene 2 - Stunde</t>
  </si>
  <si>
    <t>B.6.7. Spitzenlast Ebene 3 - Stunde</t>
  </si>
  <si>
    <t>B.7 Physische Netzanlagen</t>
  </si>
  <si>
    <t>B.7.1.1 GDRA zur Ortsnetzversorgung &lt;500 m3/h</t>
  </si>
  <si>
    <t>B.7.1.2 GDRA zur Ortsnetzversorgung 501 bis 1.000 m3/h</t>
  </si>
  <si>
    <t>B.7.1.3 GDRA zur Ortsnetzversorgung 1001 bis 2.000 m3/h</t>
  </si>
  <si>
    <t>B.7.1.4 GDRA zur Ortsnetzversorgung &gt;2.000 m3/h</t>
  </si>
  <si>
    <t>B.7.1.5 Summe</t>
  </si>
  <si>
    <t>B.7.2.1 GDRA bei Endverbrauchern - Hausdruckregler</t>
  </si>
  <si>
    <t>B.7.2.2 GDRA bei Endverbrauchern - Zählerregler</t>
  </si>
  <si>
    <t>B.7.3. Endverbraucher versorgt über Kundenstationen</t>
  </si>
  <si>
    <t>B.7.4. Schieber- und Molchstationen (excl. erdverlegte Schieber)</t>
  </si>
  <si>
    <t>B.7.5. Anlagen zur Bestimmung der Erdgasqualität (Brennwert)</t>
  </si>
  <si>
    <t>B.7.6. Übergabemessstellen</t>
  </si>
  <si>
    <t>B.7.7. Verdichter</t>
  </si>
  <si>
    <t>B.7.8. Verdichterleistung</t>
  </si>
  <si>
    <t>kW</t>
  </si>
  <si>
    <t>B.7.9. Erdverlegte Schieber</t>
  </si>
  <si>
    <t>B.7.10 Odorieranlagen</t>
  </si>
  <si>
    <t>B.9 Anzahl der Betriebsgebäude</t>
  </si>
  <si>
    <t>Wert</t>
  </si>
  <si>
    <t>B.9.1. besetzte Betriebsgebäude</t>
  </si>
  <si>
    <t>B.9.2. unbesetzte Betriebsgebäude</t>
  </si>
  <si>
    <t>B.10 Fuhrpark</t>
  </si>
  <si>
    <t>B.10.1. KFZ</t>
  </si>
  <si>
    <t>B.10.2.     davon Erdgasfahrzeuge</t>
  </si>
  <si>
    <t>B.10.3. gefahrene Kilometer mit Ergasfahrzeugen für Gesamtunternehmen</t>
  </si>
  <si>
    <t>km</t>
  </si>
  <si>
    <t>B.10.4.     davon gefahrene Kilometer mit Ergasfahrzeugen für Erdgasnetz</t>
  </si>
  <si>
    <t>B.11.a Biogaseinspeisung</t>
  </si>
  <si>
    <t>B.11.a.1. Einspeisungen</t>
  </si>
  <si>
    <t>B.11.a.2. Eingespeiste Mengen</t>
  </si>
  <si>
    <t>B.11.a.3. Gemessene Leistung Einspeisung</t>
  </si>
  <si>
    <t>B.11.a.4. Vertragliche Leistung Einspeisung</t>
  </si>
  <si>
    <t>B.11.b Synthetisches Erdgas</t>
  </si>
  <si>
    <t>B.11.b.1. Einspeisungen</t>
  </si>
  <si>
    <t>B.11.b.2. Eingespeiste Mengen</t>
  </si>
  <si>
    <t>B.11.b.3. Gemessene Leistung Einspeisung</t>
  </si>
  <si>
    <t>B.11.b.4. Vertragliche Leistung Einspeisung</t>
  </si>
  <si>
    <t>B.11.c Wasserstoff</t>
  </si>
  <si>
    <t>B.11.c.1. Einspeisungen</t>
  </si>
  <si>
    <t>B.11.c.2. Eingespeiste Mengen</t>
  </si>
  <si>
    <t>B.11.c.3. Gemessene Leistung Einspeisung</t>
  </si>
  <si>
    <t>B.11.c.4. Vertragliche Leistung Einspeisung</t>
  </si>
  <si>
    <t>B. Kleiner Grenzverkehr</t>
  </si>
  <si>
    <t>Netzkopplungspunkte</t>
  </si>
  <si>
    <t>Abgabe Arbeit (kWh)</t>
  </si>
  <si>
    <t>Netzinsel Ja/Nein</t>
  </si>
  <si>
    <t>B.21.1.1. Ebene 1 - Abgabe</t>
  </si>
  <si>
    <t>Netzkopplungspunkt 1</t>
  </si>
  <si>
    <t>Nein</t>
  </si>
  <si>
    <t>B.21.1.2. Ebene 1 - Übernahme</t>
  </si>
  <si>
    <t>B.21.2.1. Ebene 2 - Abgabe</t>
  </si>
  <si>
    <t>B.21.2.2. Ebene 2 - Übernahme</t>
  </si>
  <si>
    <t>B.21.3.1. Ebene 3 - Abgabe</t>
  </si>
  <si>
    <t>B.21.3.2. Ebene 3 - Übernahme</t>
  </si>
  <si>
    <t>Netzkopplungspunkt 2</t>
  </si>
  <si>
    <t>Netzkopplungspunkt 3</t>
  </si>
  <si>
    <t>Netzkopplungspunkt 4</t>
  </si>
  <si>
    <t>Netzkopplungspunkt 5</t>
  </si>
  <si>
    <t>Netzkopplungspunkt 6</t>
  </si>
  <si>
    <t>Netzkopplungspunkt 7</t>
  </si>
  <si>
    <t>Netzkopplungspunkt 8</t>
  </si>
  <si>
    <t>B. Zählerdaten</t>
  </si>
  <si>
    <t>B.4 Anzahl installierte Gaszähler, Mengenumwerter und Lastprofilzähler - für Endverbraucher</t>
  </si>
  <si>
    <t>B.4.1. Gaszähler - für Endverbraucher</t>
  </si>
  <si>
    <t>B.4.1.1. Balgengaszähler</t>
  </si>
  <si>
    <t>B.4.1.1.1. Balgengaszähler G 2,5</t>
  </si>
  <si>
    <t>B.4.1.1.2. Balgengaszähler G 4</t>
  </si>
  <si>
    <t>B.4.1.1.3. Balgengaszähler G 6</t>
  </si>
  <si>
    <t>B.4.1.1.4. Balgengaszähler G 10</t>
  </si>
  <si>
    <t>B.4.1.1.5. Balgengaszähler G 16</t>
  </si>
  <si>
    <t>B.4.1.1.6. Balgengaszähler G 25</t>
  </si>
  <si>
    <t>B.4.1.1.7. Balgengaszähler G 40</t>
  </si>
  <si>
    <t>B.4.1.1.8. Balgengaszähler G 65</t>
  </si>
  <si>
    <t>B.4.1.1.9. Balgengaszähler≥ G 100</t>
  </si>
  <si>
    <t>B.4.1.2. Drehkolbengasezähler</t>
  </si>
  <si>
    <t>B.4.1.2.1. Drehkolbengaszähler ≤ G 25</t>
  </si>
  <si>
    <t>B.4.1.2.2. Drehkolbengaszähler G 40</t>
  </si>
  <si>
    <t>B.4.1.2.3. Drehkolbengaszähler G 65</t>
  </si>
  <si>
    <t>B.4.1.2.4. Drehkolbengaszähler G 100</t>
  </si>
  <si>
    <t>B.4.1.2.5. Drehkolbengaszähler G 160</t>
  </si>
  <si>
    <t>B.4.1.2.6. Drehkolbengaszähler G 250</t>
  </si>
  <si>
    <t>B.4.1.2.7. Drehkolbengaszähler G 400</t>
  </si>
  <si>
    <t>B.4.1.2.8. Drehkolbengaszähler G 650</t>
  </si>
  <si>
    <t>B.4.1.2.9. Drehkolbengaszähler ≥ G 1000</t>
  </si>
  <si>
    <t>B.4.1.3. Turbinenradgaszähler</t>
  </si>
  <si>
    <t>B.4.1.3.1. Turbinenradgaszähler ≤ G 100</t>
  </si>
  <si>
    <t>B.4.1.3.2. Turbinenradgaszähler G 250</t>
  </si>
  <si>
    <t>B.4.1.3.3. Turbinenradgaszähler G 400</t>
  </si>
  <si>
    <t>B.4.1.3.4. Turbinenradgaszähler G 650</t>
  </si>
  <si>
    <t>B.4.1.3.5. Turbinenradgaszähler G 1000</t>
  </si>
  <si>
    <t>B.4.1.3.6. Turbinenradgaszähler G 1600</t>
  </si>
  <si>
    <t>B.4.1.3.7. Turbinenradgaszähler G 2500</t>
  </si>
  <si>
    <t>B.4.1.3.8. Turbinenradgaszähler G 4000</t>
  </si>
  <si>
    <t>B.4.1.3.9. Turbinenradgaszähler ≥ G 6500</t>
  </si>
  <si>
    <t>B.4.1.4. Ultraschallgaszähler</t>
  </si>
  <si>
    <t>B.4.1.4.1. Ultraschallgaszähler ≤ 2"</t>
  </si>
  <si>
    <t>B.4.1.4.2. Ultraschallgaszähler &gt; 2" bis ≤ 10"</t>
  </si>
  <si>
    <t>B.4.1.4.3. Ultraschallgaszähler &gt; 10" bis ≤ 20"</t>
  </si>
  <si>
    <t>B.4.1.4.4. Ultraschallgaszähler &gt; 20"</t>
  </si>
  <si>
    <t>B.4.1.5 Summe Gaszähler</t>
  </si>
  <si>
    <t>B.4.2. Mengenumwerter - für Endverbraucher</t>
  </si>
  <si>
    <t>B.4.2.1. Kompaktumwerter</t>
  </si>
  <si>
    <t>B.4.2.2. Großrechner</t>
  </si>
  <si>
    <t>B.4.2.3. Ultraschallumwerter</t>
  </si>
  <si>
    <t>B.4.2.4 Summe Mengenumwerter</t>
  </si>
  <si>
    <t>B.4.3. Lastprofilzähler - für Endverbraucher</t>
  </si>
  <si>
    <t>B.4.3.1. 1 Kanal ohne Übertragung</t>
  </si>
  <si>
    <t>B.4.3.2. 1 Kanal mit Modem</t>
  </si>
  <si>
    <t>B.4.3.3. 1 Kanal mit GSM</t>
  </si>
  <si>
    <t>B.4.3.4. 2 Kanal ohne Übertragung</t>
  </si>
  <si>
    <t>B.4.3.5. 2 Kanal mit Modem</t>
  </si>
  <si>
    <t>B.4.3.6. 2 Kanal mit GSM</t>
  </si>
  <si>
    <t>B.4.3.7. mehr als 2 Kanäle ohne Übertragung</t>
  </si>
  <si>
    <t>B.4.3.8. mehr als 2 Kanäle mit Modem</t>
  </si>
  <si>
    <t>B.4.3.9. mehr als 2 Kanäle mit GSM</t>
  </si>
  <si>
    <t>B. Smart Meter - Zählerdaten</t>
  </si>
  <si>
    <t>B.20. Anzahl installierte SmartMeter-Gaszähler - für Endverbraucher</t>
  </si>
  <si>
    <t>B.20.1. Gaszähler - für Endverbraucher</t>
  </si>
  <si>
    <t>B.20.1.1. Balgengaszähler</t>
  </si>
  <si>
    <t>B.20.1.1.1. Balgengaszähler G 2,5</t>
  </si>
  <si>
    <t>B.20.1.1.2. Balgengaszähler G 4</t>
  </si>
  <si>
    <t>B.20.1.1.3. Balgengaszähler G 6</t>
  </si>
  <si>
    <t>B.20.1.1.4. Balgengaszähler G 10</t>
  </si>
  <si>
    <t>B.20.1.1.5. Balgengaszähler G 16</t>
  </si>
  <si>
    <t>B.20.1.1.6. Balgengaszähler G 25</t>
  </si>
  <si>
    <t>B.20.1.1.7. Balgengaszähler G 40</t>
  </si>
  <si>
    <t>B.20.1.1.8. Balgengaszähler G 65</t>
  </si>
  <si>
    <t>B.20.1.2. Drehkolbengaszähler</t>
  </si>
  <si>
    <t>B.20.1.2.1. Drehkolbengaszähler ≤ G 25</t>
  </si>
  <si>
    <t>B.20.1.2.2. Drehkolbengaszähler G 40</t>
  </si>
  <si>
    <t>B.20.1.2.3. Drehkolbengaszähler G 65</t>
  </si>
  <si>
    <t>B.20.1.3. Turbinenradgaszähler</t>
  </si>
  <si>
    <t>B.20.1.3.1. Turbinenradgaszähler ≤ G 100</t>
  </si>
  <si>
    <t>B.20.1.4. Ultraschallgaszähler</t>
  </si>
  <si>
    <t>B.20.1.4.1. Ultraschallgaszähler ≤ 2"</t>
  </si>
  <si>
    <t>B.20.1.4.2. Ultraschallgaszähler &gt; 2" bis ≤ 10"</t>
  </si>
  <si>
    <t>B.20.1.5. Summe SmartMeter-Gaszähler</t>
  </si>
  <si>
    <t>B. Technische Daten Teil 2</t>
  </si>
  <si>
    <t>Ebene</t>
  </si>
  <si>
    <t>&lt;=300 mm</t>
  </si>
  <si>
    <t>&gt; 300 mm &lt;=</t>
  </si>
  <si>
    <t>&gt; 600 mm</t>
  </si>
  <si>
    <t>Summe</t>
  </si>
  <si>
    <t>B.13 Angaben zum Netz, Nenndurchmesser in mm</t>
  </si>
  <si>
    <t>Netzebene 1</t>
  </si>
  <si>
    <t>B.13.1. Summe Netz Ebene 1</t>
  </si>
  <si>
    <t>B.13.2. Nicht benutzte Leitungen</t>
  </si>
  <si>
    <t>B.13.3. Stillgelegte Leitungen</t>
  </si>
  <si>
    <t>B.13.4. Anzahl der Düker (&gt; 10 m)</t>
  </si>
  <si>
    <t>Netzebene 2</t>
  </si>
  <si>
    <t>B.13.5. Summe Netz Ebene 2</t>
  </si>
  <si>
    <t>B.13.6. Nicht benutzte Leitungen</t>
  </si>
  <si>
    <t>B.13.7. Stillgelegte Leitungen</t>
  </si>
  <si>
    <t>B.13.8. Anzahl der Düker (&gt; 10 m)</t>
  </si>
  <si>
    <t>Netzebene 3 (inkl. Hausanschlüsse)</t>
  </si>
  <si>
    <t>B.13.9. ≤ 100 mbar</t>
  </si>
  <si>
    <t>B.13.10. &gt; 100 mbar</t>
  </si>
  <si>
    <t>B.13.11. Summe Netzebene 3</t>
  </si>
  <si>
    <t>B.13.12. Nicht benutzte Leitungen</t>
  </si>
  <si>
    <t>B.13.13. Stillgelegte Leitungen</t>
  </si>
  <si>
    <t>B.13.14. Anzahl der Düker &gt; 100 mbar (&gt; 10 m)</t>
  </si>
  <si>
    <t>B. Technische Daten Teil 4</t>
  </si>
  <si>
    <t>B.16 Bezug von vorgelagerten Netzbetreibern Ebene 2</t>
  </si>
  <si>
    <t>Zählpunkt 1</t>
  </si>
  <si>
    <t>Zählpunkt 2</t>
  </si>
  <si>
    <t>Zählpunkt 3</t>
  </si>
  <si>
    <t>Zählpunkt 4</t>
  </si>
  <si>
    <t>Zählpunkt 5</t>
  </si>
  <si>
    <t>Zählpunkt 6</t>
  </si>
  <si>
    <t>Zählpunkt 7</t>
  </si>
  <si>
    <t>Zählpunkt 8</t>
  </si>
  <si>
    <t>Zählpunkt 9</t>
  </si>
  <si>
    <t>Zählpunkt 10</t>
  </si>
  <si>
    <t>Zählpunkt 11</t>
  </si>
  <si>
    <t>Zählpunkt 12</t>
  </si>
  <si>
    <t>Zählpunkt 13</t>
  </si>
  <si>
    <t>Zählpunkt 14</t>
  </si>
  <si>
    <t>Zählpunkt 15</t>
  </si>
  <si>
    <t>Zählpunkt 16</t>
  </si>
  <si>
    <t>Zählpunkt 17</t>
  </si>
  <si>
    <t>Zählpunkt 18</t>
  </si>
  <si>
    <t>Zählpunkt 19</t>
  </si>
  <si>
    <t>Zählpunkt 20</t>
  </si>
  <si>
    <t>Zählpunkt 21</t>
  </si>
  <si>
    <t>Zählpunkt 22</t>
  </si>
  <si>
    <t>Zählpunkt 23</t>
  </si>
  <si>
    <t>Zählpunkt 24</t>
  </si>
  <si>
    <t>Zählpunkt 25</t>
  </si>
  <si>
    <t>Zählpunkt 26</t>
  </si>
  <si>
    <t>Zählpunkt 27</t>
  </si>
  <si>
    <t>Zählpunkt 28</t>
  </si>
  <si>
    <t>Zählpunkt 29</t>
  </si>
  <si>
    <t>Zählpunkt 30</t>
  </si>
  <si>
    <t>Zählpunkt 31</t>
  </si>
  <si>
    <t>Zählpunkt 32</t>
  </si>
  <si>
    <t>Zählpunkt 33</t>
  </si>
  <si>
    <t>Zählpunkt 34</t>
  </si>
  <si>
    <t>Zählpunkt 35</t>
  </si>
  <si>
    <t>Bezug Arbeit (kWh)</t>
  </si>
  <si>
    <t>B.16.9. Zone A</t>
  </si>
  <si>
    <t>B.16.10. Zone B</t>
  </si>
  <si>
    <t>B.16.11. Zone C</t>
  </si>
  <si>
    <t>B.16.12. Zone D</t>
  </si>
  <si>
    <t>B.16.13. Zone E</t>
  </si>
  <si>
    <t>B.16.14. Zone F</t>
  </si>
  <si>
    <t>B.16.15. Summe Bezug von Weiterverteilern</t>
  </si>
  <si>
    <t>B.17 Bezug von vorgelagerten Netzbetreibern Ebene 3</t>
  </si>
  <si>
    <t>B.17.2. Zone 1</t>
  </si>
  <si>
    <t>B.17.3. Zone 2</t>
  </si>
  <si>
    <t>B.17.4. Zone 3</t>
  </si>
  <si>
    <t>B.17.5. Zone 4</t>
  </si>
  <si>
    <t>B.17.9. Zone A</t>
  </si>
  <si>
    <t>B.17.10. Zone B</t>
  </si>
  <si>
    <t>B.17.11. Zone C</t>
  </si>
  <si>
    <t>B.17.12. Zone D</t>
  </si>
  <si>
    <t>B.17.15. Summe Bezug von Weiterverteilern</t>
  </si>
  <si>
    <t>B. Technische Daten Teil 5</t>
  </si>
  <si>
    <t>B.18 Abgabe an nachgelagerte Netzbetreiber Ebene 2</t>
  </si>
  <si>
    <t>B.18.9. Zone A</t>
  </si>
  <si>
    <t>B.18.10. Zone B</t>
  </si>
  <si>
    <t>B.18.11. Zone C</t>
  </si>
  <si>
    <t>B.18.12. Zone D</t>
  </si>
  <si>
    <t>B.18.13. Zone E</t>
  </si>
  <si>
    <t>B.18.14. Zone F</t>
  </si>
  <si>
    <t>B.18.15. Summe Bezug von Weiterverteilern</t>
  </si>
  <si>
    <t>B.19 Abgabe an nachgelagerte Netzbetreiber Ebene 3</t>
  </si>
  <si>
    <t>B.19.2. Zone 1</t>
  </si>
  <si>
    <t>B.19.3. Zone 2</t>
  </si>
  <si>
    <t>B.19.4. Zone 3</t>
  </si>
  <si>
    <t>B.19.5. Zone 4</t>
  </si>
  <si>
    <t>B.19.9. Zone A</t>
  </si>
  <si>
    <t>B.19.10. Zone B</t>
  </si>
  <si>
    <t>B.19.11. Zone C</t>
  </si>
  <si>
    <t>B.19.12. Zone D</t>
  </si>
  <si>
    <t>B.19.15 Summe Abgabe an nachgelagerte Netzbetreiber</t>
  </si>
  <si>
    <t>Gashandel</t>
  </si>
  <si>
    <t>Gasspeicher</t>
  </si>
  <si>
    <t>Erdgastankstelle</t>
  </si>
  <si>
    <t>Biogas</t>
  </si>
  <si>
    <t>Stromerzeugung</t>
  </si>
  <si>
    <t>Stromnetz</t>
  </si>
  <si>
    <t>Stromhandel</t>
  </si>
  <si>
    <t>Wärme</t>
  </si>
  <si>
    <t>Wasser</t>
  </si>
  <si>
    <t>Elektroinstallation</t>
  </si>
  <si>
    <t>Telekommunikation</t>
  </si>
  <si>
    <t>Verkehr</t>
  </si>
  <si>
    <t>Sonstige</t>
  </si>
  <si>
    <t>sonstige Bereiche:</t>
  </si>
  <si>
    <t>Ausgestaltung der Netzgesellschaft</t>
  </si>
  <si>
    <t>Werden die für den Netzbetrieb erforderlichen Anlagen gepachtet?</t>
  </si>
  <si>
    <t xml:space="preserve">Wird mehr als 50% des erforderlichen Personals zur Sicherstellung des Netzbetriebes zugekauft? </t>
  </si>
  <si>
    <t>A.1.3 Eigentümerstruktur</t>
  </si>
  <si>
    <t>Eigentümer</t>
  </si>
  <si>
    <t>Anteil in Prozent</t>
  </si>
  <si>
    <t>Unternehmen A</t>
  </si>
  <si>
    <t>A.2 Personal - Mitarbeiter pro Bereich</t>
  </si>
  <si>
    <t>Gashandel und -speicher</t>
  </si>
  <si>
    <t>Gasnetz</t>
  </si>
  <si>
    <t>A.2.1 Angestellte</t>
  </si>
  <si>
    <t>A.2.1.1. Angestellte davon Akademiker</t>
  </si>
  <si>
    <t>A.2.1.2. Angestellte davon Maturanten</t>
  </si>
  <si>
    <t>A.2.1.3. Angestellte davon sonstige Angestellte</t>
  </si>
  <si>
    <t>A.2.2. Arbeiter</t>
  </si>
  <si>
    <t>A.2.3. Lehrlinge</t>
  </si>
  <si>
    <t>A.2.4 Summe aktive Mitarbeiter (Vollzeitäquivalente)</t>
  </si>
  <si>
    <t>A.2.5. Mitarbeiter im Vorruhestand</t>
  </si>
  <si>
    <t>A.2.6. Betrieblich finanzierte Pensionisten</t>
  </si>
  <si>
    <t>A.3.2 Organisatorische Änderungen</t>
  </si>
  <si>
    <t>Ja/Nein</t>
  </si>
  <si>
    <t>Erklärung</t>
  </si>
  <si>
    <t>A.3.2.1. Vorruhestandsmodell</t>
  </si>
  <si>
    <t>A.3.2.2. Pensionskasse</t>
  </si>
  <si>
    <t>A.3.2.3. Pensionsabfindung</t>
  </si>
  <si>
    <t>A.3.2.4. Umgründungen</t>
  </si>
  <si>
    <t>A.3.2.5. Outsourcing</t>
  </si>
  <si>
    <t>A.3.2.6. Multi-Utility</t>
  </si>
  <si>
    <t>A.3.2.7. Kooperation mit anderen Netzbetreibern</t>
  </si>
  <si>
    <t>A.4. Konzernabschluss</t>
  </si>
  <si>
    <t>wenn Ja, Name der Muttergesellschaft</t>
  </si>
  <si>
    <t>A.4.1. ja (wenn ja, Name der Muttergesellschaft)</t>
  </si>
  <si>
    <t>A.4.2. nein</t>
  </si>
  <si>
    <t>AGGM - Austrian Gas Grid Management AG</t>
  </si>
  <si>
    <t>LINZ GAS Netz GmbH</t>
  </si>
  <si>
    <t>Elektrizitätswerk Wels AG</t>
  </si>
  <si>
    <t>Energie Ried GmbH</t>
  </si>
  <si>
    <t>Salzburg Netz GmbH</t>
  </si>
  <si>
    <t>Energie Graz GmbH &amp; Co KG</t>
  </si>
  <si>
    <t>TIGAS Erdgas Tirol GmbH</t>
  </si>
  <si>
    <t>Energie Klagenfurt GmbH</t>
  </si>
  <si>
    <t>Stadtwerke Kapfenberg GmbH</t>
  </si>
  <si>
    <t>OÖ. Ferngas Netz GmbH</t>
  </si>
  <si>
    <t>Gasnetz Steiermark GmbH</t>
  </si>
  <si>
    <t>Vorarlberger Energienetze GmbH</t>
  </si>
  <si>
    <t>Stadtwerke Leoben</t>
  </si>
  <si>
    <t xml:space="preserve">EVA - Erdgasversorgung Ausserfern GmbH </t>
  </si>
  <si>
    <t>GasNetz Veitsch</t>
  </si>
  <si>
    <t>Wiener Netze GmbH</t>
  </si>
  <si>
    <t>Netz Niederösterreich GmbH</t>
  </si>
  <si>
    <t>Stadtwerke Bregenz GmbH</t>
  </si>
  <si>
    <t>Gas Connect Austria GmbH</t>
  </si>
  <si>
    <t>Stadtbetriebe Steyr GmbH</t>
  </si>
  <si>
    <t>D.2.15 Refundierungen für unterbrechbare Kapazitäten - kleiner Grenzverkehr</t>
  </si>
  <si>
    <t>D.2.16 Reduktion Leistungspreis gem. §10 Abs. 9 GSNE-VO 2013</t>
  </si>
  <si>
    <t>D.2.17 Erlöse aus Mindestleistung 20%</t>
  </si>
  <si>
    <t>D.2.18 Erlöse aus Mindestleistung 10%</t>
  </si>
  <si>
    <t>D.2.19 Erlöse aus Mindestleistung X% bei Abrechnung nach § 10 Abs. 6a GSNE-VO 2013</t>
  </si>
  <si>
    <t>V KOS G 001/14</t>
  </si>
  <si>
    <t>G 001</t>
  </si>
  <si>
    <t>G 002</t>
  </si>
  <si>
    <t>Adresse des Netzbetreibers</t>
  </si>
  <si>
    <t>G 003</t>
  </si>
  <si>
    <t>G 005</t>
  </si>
  <si>
    <t>G 006</t>
  </si>
  <si>
    <t>G 007</t>
  </si>
  <si>
    <t>G 010</t>
  </si>
  <si>
    <t>G 011</t>
  </si>
  <si>
    <t>G 013</t>
  </si>
  <si>
    <t>G 014</t>
  </si>
  <si>
    <t>G 016</t>
  </si>
  <si>
    <t>KNG-Kärnten Netz GbmH</t>
  </si>
  <si>
    <t>G 017</t>
  </si>
  <si>
    <t>G 023</t>
  </si>
  <si>
    <t>G 031</t>
  </si>
  <si>
    <t>G 032</t>
  </si>
  <si>
    <t>G 033</t>
  </si>
  <si>
    <t>G 034</t>
  </si>
  <si>
    <t>G 035</t>
  </si>
  <si>
    <t>G 036</t>
  </si>
  <si>
    <t>G 039</t>
  </si>
  <si>
    <t>G 043</t>
  </si>
  <si>
    <t>G 045</t>
  </si>
  <si>
    <t>V KOS G 002/14</t>
  </si>
  <si>
    <t>V KOS G 003/14</t>
  </si>
  <si>
    <t>V KOS G 005/14</t>
  </si>
  <si>
    <t>V KOS G 006/14</t>
  </si>
  <si>
    <t>V KOS G 007/14</t>
  </si>
  <si>
    <t>V KOS G 010/14</t>
  </si>
  <si>
    <t>V KOS G 011/14</t>
  </si>
  <si>
    <t>V KOS G 013/14</t>
  </si>
  <si>
    <t>V KOS G 014/14</t>
  </si>
  <si>
    <t>V KOS G 016/14</t>
  </si>
  <si>
    <t>V KOS G 017/14</t>
  </si>
  <si>
    <t>V KOS G 023/14</t>
  </si>
  <si>
    <t>V KOS G 031/14</t>
  </si>
  <si>
    <t>V KOS G 032/14</t>
  </si>
  <si>
    <t>V KOS G 033/14</t>
  </si>
  <si>
    <t>V KOS G 034/14</t>
  </si>
  <si>
    <t>V KOS G 035/14</t>
  </si>
  <si>
    <t>V KOS G 036/14</t>
  </si>
  <si>
    <t>V KOS G 039/14</t>
  </si>
  <si>
    <t>V KOS G 043/14</t>
  </si>
  <si>
    <t>V KOS G 045/14</t>
  </si>
  <si>
    <t>Projekt 1</t>
  </si>
  <si>
    <t>Projekt 2</t>
  </si>
  <si>
    <t>Projekt 3</t>
  </si>
  <si>
    <t>Projekt 4</t>
  </si>
  <si>
    <t>Projekt 5</t>
  </si>
  <si>
    <t>Projekt 6</t>
  </si>
  <si>
    <t>Projekt 7</t>
  </si>
  <si>
    <t>Projekt 8</t>
  </si>
  <si>
    <t>Projekt 9</t>
  </si>
  <si>
    <t>Projekt 10</t>
  </si>
  <si>
    <t>Name:</t>
  </si>
  <si>
    <t>Tel. Nr.:</t>
  </si>
  <si>
    <t>e-mail:</t>
  </si>
  <si>
    <t>Stempel und Unterschrift</t>
  </si>
  <si>
    <t>Bitte Auswählen</t>
  </si>
  <si>
    <t xml:space="preserve"> </t>
  </si>
  <si>
    <t>ERHEBUNGSBOGEN FÜR GASNETZBETREIBER 2013</t>
  </si>
  <si>
    <t>B.1.1.1. Zone 1 (0 kWh/a -40.000 kWh/a)</t>
  </si>
  <si>
    <t>B.1.1.2. Zone 2 (40.001 kWh/a - 80.000 kWh/a)</t>
  </si>
  <si>
    <t>B.1.1.3. Zone 3 (80.0001 kWh/a - 200.000 kWh/a)</t>
  </si>
  <si>
    <t>B.1.1.4. Zone 4 (ab 200.001 kWh/a)</t>
  </si>
  <si>
    <t>B.1.1.9.   Zone A (0 kWh/a - 5.000.000 kWh/a)</t>
  </si>
  <si>
    <t>B.1.1.12. Zone D (100.000.0001kWh/a - 200.000.000 kWh/a)</t>
  </si>
  <si>
    <t>B.1.1.10. Zone B (5.000.001 kWh/a- 10.000.000 kWh/a)</t>
  </si>
  <si>
    <t>B.1.1.11. Zone C (10.000.0001 kWh/a - 100.000.000 kWh/a)</t>
  </si>
  <si>
    <t>B.1.1.13. Zone E (200.000.0001 kWha - 900.000.000 kWh/a)</t>
  </si>
  <si>
    <t>B.1.1.14. Zone F (ab 900.000.0001 kWh/a)</t>
  </si>
  <si>
    <t>NE 2</t>
  </si>
  <si>
    <t>NE 3</t>
  </si>
  <si>
    <t>Ausbau</t>
  </si>
  <si>
    <t>Ersatz</t>
  </si>
  <si>
    <t>A.2. Rohrleitungen Ebene 2</t>
  </si>
  <si>
    <t>A.3. Rohrleitungen Ebene 3</t>
  </si>
  <si>
    <t>B.2. Schieberstationen Ebene 2</t>
  </si>
  <si>
    <t>B.3. Schieberstationen Ebene 3</t>
  </si>
  <si>
    <t>C.2. GDRAs Ebene 2</t>
  </si>
  <si>
    <t>C.3. GDRAs Ebene 3</t>
  </si>
  <si>
    <t>D.2. Verdichter Ebene 2</t>
  </si>
  <si>
    <t>E.2. Baukostenzuschüsse Ebene 2</t>
  </si>
  <si>
    <t>E.3. Baukostenzuschüsse Ebene 3</t>
  </si>
  <si>
    <t>F.2. Geleistete BKZ Ebene 2</t>
  </si>
  <si>
    <t>F.3. Geleistete BKZ Ebene 3</t>
  </si>
  <si>
    <t>G. Software</t>
  </si>
  <si>
    <t>H. Zähler u.Messgeräte</t>
  </si>
  <si>
    <t>I. Zähler-Fernaus.ger</t>
  </si>
  <si>
    <t>J. EDV-Anlagen</t>
  </si>
  <si>
    <t>K. Kommunikationsanlagen</t>
  </si>
  <si>
    <t>L. GWG</t>
  </si>
  <si>
    <t>M.2. Gel.Anz.u.Anl.i.Bau Ebene 2</t>
  </si>
  <si>
    <t xml:space="preserve">Kontaktperson des Gasnetzbetreibers: </t>
  </si>
  <si>
    <t>A.3.1 Aktivitäten neben dem Gasnetzbetrieb</t>
  </si>
  <si>
    <t>B.1.1.12. Zone D (ab 100.000.0001kWh/a)</t>
  </si>
  <si>
    <t>Abgabe/Übernahme an der Marktgebietsgrenze</t>
  </si>
  <si>
    <t>B.1.2.7.    davon Abgabe für Erdgasnetz - Verbrauch</t>
  </si>
  <si>
    <t>B.4.4 Summe Lastprofilzähler</t>
  </si>
  <si>
    <t>Es ist ein Detailblatt beizulegen!</t>
  </si>
  <si>
    <t xml:space="preserve">D.1.1.4.     davon Sonstige </t>
  </si>
  <si>
    <t>D.1.1.4.a     wieder davon Sonstige Entgelte § 18 GSNE-VO 2013</t>
  </si>
  <si>
    <t>D.1.4.1.b.     wieder davon Netzzutrittsentgelt</t>
  </si>
  <si>
    <t>D.1.4.1.a.     wieder davon Netzbereitstellungsentgelt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</si>
</sst>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d\.\ mmmm\ yyyy\ hh:mm"/>
    <numFmt numFmtId="165" formatCode="General;\-General"/>
    <numFmt numFmtId="166" formatCode="#,##0.0"/>
    <numFmt numFmtId="167" formatCode="dd/mm/yy;@"/>
    <numFmt numFmtId="168" formatCode="#,##0.00_ ;[Red]\-#,##0.00;\-"/>
    <numFmt numFmtId="169" formatCode="#,##0&quot; Kc&quot;;[Red]\-#,##0&quot; Kc&quot;"/>
    <numFmt numFmtId="170" formatCode="_-* #,##0\ _D_M_-;\-* #,##0\ _D_M_-;_-* &quot;-&quot;\ _D_M_-;_-@_-"/>
    <numFmt numFmtId="171" formatCode="_-* #,##0.00\ _D_M_-;\-* #,##0.00\ _D_M_-;_-* &quot;-&quot;??\ _D_M_-;_-@_-"/>
    <numFmt numFmtId="172" formatCode="_ * #,##0_ ;_ * \-#,##0_ ;_ * &quot;-&quot;_ ;_ @_ "/>
    <numFmt numFmtId="173" formatCode="_ * #,##0.00_ ;_ * \-#,##0.00_ ;_ * &quot;-&quot;??_ ;_ @_ "/>
    <numFmt numFmtId="174" formatCode="_ &quot;$&quot;\ * #,##0_ ;_ &quot;$&quot;\ * \-#,##0_ ;_ &quot;$&quot;\ * &quot;-&quot;_ ;_ @_ "/>
    <numFmt numFmtId="175" formatCode="_ &quot;$&quot;\ * #,##0.00_ ;_ &quot;$&quot;\ * \-#,##0.00_ ;_ &quot;$&quot;\ * &quot;-&quot;??_ ;_ @_ "/>
    <numFmt numFmtId="176" formatCode="_-* #,##0.00_-;\-* #,##0.00_-;_-* &quot;-&quot;??_-;_-@_-"/>
    <numFmt numFmtId="177" formatCode="_-[$€]\ * #,##0.00_-;\-[$€]\ * #,##0.00_-;_-[$€]\ * &quot;-&quot;??_-;_-@_-"/>
    <numFmt numFmtId="178" formatCode="_-* #,##0.00\ &quot;DM&quot;_-;\-* #,##0.00\ &quot;DM&quot;_-;_-* &quot;-&quot;??\ &quot;DM&quot;_-;_-@_-"/>
    <numFmt numFmtId="179" formatCode="#,##0.00&quot; Kc&quot;;[Red]\-#,##0.00&quot; Kc&quot;"/>
    <numFmt numFmtId="180" formatCode="d/\ mmmm\ yyyy"/>
  </numFmts>
  <fonts count="52">
    <font>
      <sz val="11"/>
      <color theme="1"/>
      <name val="Calibri"/>
      <family val="2"/>
      <scheme val="minor"/>
    </font>
    <font>
      <sz val="10"/>
      <name val="Arial"/>
      <family val="2"/>
    </font>
    <font>
      <b/>
      <sz val="12"/>
      <name val="Arial"/>
      <family val="2"/>
    </font>
    <font>
      <b/>
      <sz val="16"/>
      <name val="Arial"/>
      <family val="2"/>
    </font>
    <font>
      <sz val="10"/>
      <name val="Arial"/>
      <family val="2"/>
    </font>
    <font>
      <b/>
      <sz val="10"/>
      <name val="Arial"/>
      <family val="2"/>
    </font>
    <font>
      <b/>
      <sz val="9"/>
      <name val="Arial"/>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2"/>
      <name val="RomanEES"/>
      <charset val="238"/>
    </font>
    <font>
      <sz val="10"/>
      <name val="Times New Roman"/>
      <family val="1"/>
    </font>
    <font>
      <sz val="10"/>
      <color indexed="62"/>
      <name val="Verdana"/>
      <family val="2"/>
    </font>
    <font>
      <b/>
      <sz val="10"/>
      <color indexed="8"/>
      <name val="Verdana"/>
      <family val="2"/>
    </font>
    <font>
      <i/>
      <sz val="10"/>
      <color indexed="23"/>
      <name val="Verdana"/>
      <family val="2"/>
    </font>
    <font>
      <sz val="10"/>
      <color indexed="17"/>
      <name val="Verdana"/>
      <family val="2"/>
    </font>
    <font>
      <b/>
      <sz val="8"/>
      <color indexed="16"/>
      <name val="Arial"/>
      <family val="2"/>
    </font>
    <font>
      <sz val="10"/>
      <color indexed="60"/>
      <name val="Verdana"/>
      <family val="2"/>
    </font>
    <font>
      <sz val="10"/>
      <name val="TimesEE"/>
      <charset val="238"/>
    </font>
    <font>
      <sz val="10"/>
      <name val="RomanEES"/>
      <charset val="238"/>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20"/>
      <name val="Arial"/>
      <family val="2"/>
    </font>
    <font>
      <sz val="12"/>
      <color indexed="14"/>
      <name val="Arial"/>
      <family val="2"/>
    </font>
    <font>
      <sz val="10"/>
      <color indexed="20"/>
      <name val="Verdana"/>
      <family val="2"/>
    </font>
    <font>
      <sz val="10"/>
      <color theme="1"/>
      <name val="Arial"/>
      <family val="2"/>
    </font>
    <font>
      <sz val="12"/>
      <name val="Times New Roman"/>
      <family val="1"/>
    </font>
    <font>
      <b/>
      <sz val="12"/>
      <color indexed="18"/>
      <name val="Arial"/>
      <family val="2"/>
    </font>
    <font>
      <b/>
      <sz val="10"/>
      <color indexed="16"/>
      <name val="Arial"/>
      <family val="2"/>
    </font>
    <font>
      <b/>
      <sz val="8"/>
      <color indexed="17"/>
      <name val="Arial"/>
      <family val="2"/>
    </font>
    <font>
      <b/>
      <sz val="15"/>
      <color indexed="56"/>
      <name val="Verdana"/>
      <family val="2"/>
    </font>
    <font>
      <b/>
      <sz val="13"/>
      <color indexed="56"/>
      <name val="Verdana"/>
      <family val="2"/>
    </font>
    <font>
      <b/>
      <sz val="11"/>
      <color indexed="56"/>
      <name val="Verdana"/>
      <family val="2"/>
    </font>
    <font>
      <b/>
      <sz val="18"/>
      <color indexed="56"/>
      <name val="Cambria"/>
      <family val="2"/>
    </font>
    <font>
      <sz val="10"/>
      <color indexed="52"/>
      <name val="Verdana"/>
      <family val="2"/>
    </font>
    <font>
      <sz val="10"/>
      <color indexed="10"/>
      <name val="Verdana"/>
      <family val="2"/>
    </font>
    <font>
      <b/>
      <sz val="10"/>
      <color indexed="9"/>
      <name val="Verdana"/>
      <family val="2"/>
    </font>
    <font>
      <sz val="10"/>
      <name val="Arial"/>
      <family val="2"/>
    </font>
    <font>
      <sz val="11"/>
      <name val="Arial"/>
      <family val="2"/>
    </font>
    <font>
      <u/>
      <sz val="10"/>
      <color indexed="12"/>
      <name val="Arial"/>
      <family val="2"/>
    </font>
    <font>
      <sz val="10"/>
      <color theme="0" tint="-0.34998626667073579"/>
      <name val="Arial"/>
      <family val="2"/>
    </font>
  </fonts>
  <fills count="57">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13"/>
        <bgColor indexed="64"/>
      </patternFill>
    </fill>
    <fill>
      <patternFill patternType="solid">
        <fgColor indexed="11"/>
        <bgColor indexed="64"/>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5"/>
        <bgColor indexed="50"/>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0"/>
      </patternFill>
    </fill>
    <fill>
      <patternFill patternType="solid">
        <fgColor indexed="15"/>
      </patternFill>
    </fill>
    <fill>
      <patternFill patternType="solid">
        <fgColor indexed="23"/>
        <bgColor indexed="64"/>
      </patternFill>
    </fill>
    <fill>
      <patternFill patternType="solid">
        <fgColor indexed="31"/>
        <bgColor indexed="64"/>
      </patternFill>
    </fill>
    <fill>
      <patternFill patternType="solid">
        <fgColor indexed="41"/>
        <bgColor indexed="64"/>
      </patternFill>
    </fill>
    <fill>
      <patternFill patternType="solid">
        <fgColor indexed="54"/>
      </patternFill>
    </fill>
    <fill>
      <patternFill patternType="solid">
        <fgColor indexed="40"/>
      </patternFill>
    </fill>
    <fill>
      <patternFill patternType="solid">
        <fgColor indexed="55"/>
      </patternFill>
    </fill>
    <fill>
      <patternFill patternType="solid">
        <fgColor theme="8" tint="0.3999755851924192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60">
    <xf numFmtId="0" fontId="0" fillId="0" borderId="0"/>
    <xf numFmtId="0" fontId="1" fillId="0" borderId="0"/>
    <xf numFmtId="9" fontId="4" fillId="0" borderId="0" applyFont="0" applyFill="0" applyBorder="0" applyAlignment="0" applyProtection="0"/>
    <xf numFmtId="0" fontId="4" fillId="8" borderId="0"/>
    <xf numFmtId="0" fontId="4" fillId="8" borderId="0"/>
    <xf numFmtId="0" fontId="4" fillId="8" borderId="0"/>
    <xf numFmtId="0" fontId="4" fillId="8" borderId="0"/>
    <xf numFmtId="0" fontId="4" fillId="8" borderId="0"/>
    <xf numFmtId="0" fontId="4" fillId="8" borderId="0"/>
    <xf numFmtId="0" fontId="5" fillId="8" borderId="0"/>
    <xf numFmtId="0" fontId="7" fillId="9" borderId="0"/>
    <xf numFmtId="0" fontId="8" fillId="8" borderId="0"/>
    <xf numFmtId="0" fontId="9" fillId="10" borderId="0"/>
    <xf numFmtId="0" fontId="10" fillId="8" borderId="0"/>
    <xf numFmtId="0" fontId="11" fillId="11" borderId="0"/>
    <xf numFmtId="0" fontId="10" fillId="8" borderId="0"/>
    <xf numFmtId="0" fontId="12" fillId="8" borderId="0"/>
    <xf numFmtId="0" fontId="12" fillId="0" borderId="0"/>
    <xf numFmtId="0" fontId="6" fillId="8" borderId="0"/>
    <xf numFmtId="0" fontId="6" fillId="0" borderId="0"/>
    <xf numFmtId="0" fontId="13" fillId="8" borderId="0"/>
    <xf numFmtId="0" fontId="13" fillId="0" borderId="0"/>
    <xf numFmtId="168" fontId="4" fillId="12" borderId="16"/>
    <xf numFmtId="168" fontId="4" fillId="12" borderId="16"/>
    <xf numFmtId="168" fontId="4" fillId="7" borderId="16"/>
    <xf numFmtId="168" fontId="4" fillId="7"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4" fontId="4" fillId="12" borderId="0"/>
    <xf numFmtId="4" fontId="4" fillId="12" borderId="0"/>
    <xf numFmtId="168" fontId="4" fillId="12"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168" fontId="4" fillId="11" borderId="16"/>
    <xf numFmtId="168" fontId="4" fillId="11"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168" fontId="4" fillId="7" borderId="16"/>
    <xf numFmtId="168" fontId="4" fillId="7" borderId="16"/>
    <xf numFmtId="168" fontId="4" fillId="7" borderId="16"/>
    <xf numFmtId="168" fontId="4" fillId="7" borderId="16"/>
    <xf numFmtId="168" fontId="4" fillId="12" borderId="16"/>
    <xf numFmtId="168" fontId="4" fillId="12" borderId="16"/>
    <xf numFmtId="168" fontId="4" fillId="12" borderId="16"/>
    <xf numFmtId="168" fontId="4" fillId="12" borderId="16"/>
    <xf numFmtId="168" fontId="4" fillId="12" borderId="16"/>
    <xf numFmtId="168" fontId="4" fillId="12" borderId="16"/>
    <xf numFmtId="0" fontId="8" fillId="12" borderId="0"/>
    <xf numFmtId="0" fontId="8" fillId="13" borderId="0"/>
    <xf numFmtId="0" fontId="4" fillId="8" borderId="0"/>
    <xf numFmtId="0" fontId="4" fillId="8" borderId="0"/>
    <xf numFmtId="0" fontId="4" fillId="8" borderId="0"/>
    <xf numFmtId="0" fontId="4" fillId="8" borderId="0"/>
    <xf numFmtId="0" fontId="4" fillId="8" borderId="0"/>
    <xf numFmtId="0" fontId="4" fillId="8" borderId="0"/>
    <xf numFmtId="0" fontId="5" fillId="8" borderId="0"/>
    <xf numFmtId="0" fontId="5" fillId="14" borderId="0"/>
    <xf numFmtId="0" fontId="5" fillId="8" borderId="0"/>
    <xf numFmtId="0" fontId="5" fillId="8" borderId="0"/>
    <xf numFmtId="0" fontId="5" fillId="8" borderId="0"/>
    <xf numFmtId="0" fontId="7" fillId="9" borderId="0"/>
    <xf numFmtId="0" fontId="5" fillId="8" borderId="0"/>
    <xf numFmtId="0" fontId="5" fillId="8" borderId="0"/>
    <xf numFmtId="0" fontId="5" fillId="8" borderId="0"/>
    <xf numFmtId="0" fontId="5" fillId="8" borderId="0"/>
    <xf numFmtId="0" fontId="5" fillId="8" borderId="0"/>
    <xf numFmtId="0" fontId="5" fillId="8" borderId="0"/>
    <xf numFmtId="0" fontId="5" fillId="8" borderId="0"/>
    <xf numFmtId="0" fontId="5" fillId="8" borderId="0"/>
    <xf numFmtId="0" fontId="5" fillId="8" borderId="0"/>
    <xf numFmtId="0" fontId="5" fillId="8" borderId="0"/>
    <xf numFmtId="0" fontId="8" fillId="8" borderId="0"/>
    <xf numFmtId="0" fontId="9" fillId="10" borderId="0"/>
    <xf numFmtId="0" fontId="4" fillId="8" borderId="0"/>
    <xf numFmtId="0" fontId="4" fillId="8" borderId="0"/>
    <xf numFmtId="0" fontId="11" fillId="11" borderId="0"/>
    <xf numFmtId="0" fontId="12" fillId="8" borderId="0"/>
    <xf numFmtId="0" fontId="12" fillId="0" borderId="0"/>
    <xf numFmtId="0" fontId="6" fillId="8" borderId="0"/>
    <xf numFmtId="0" fontId="6" fillId="0" borderId="0"/>
    <xf numFmtId="0" fontId="13" fillId="8" borderId="0"/>
    <xf numFmtId="0" fontId="13" fillId="0" borderId="0"/>
    <xf numFmtId="169" fontId="4" fillId="0" borderId="0" applyFont="0" applyFill="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2" borderId="0" applyNumberFormat="0" applyBorder="0" applyAlignment="0" applyProtection="0"/>
    <xf numFmtId="0" fontId="16" fillId="33" borderId="17" applyNumberFormat="0" applyAlignment="0" applyProtection="0"/>
    <xf numFmtId="0" fontId="17" fillId="33" borderId="18" applyNumberFormat="0" applyAlignment="0" applyProtection="0"/>
    <xf numFmtId="38" fontId="4" fillId="0" borderId="0" applyFont="0" applyFill="0" applyBorder="0" applyAlignment="0" applyProtection="0"/>
    <xf numFmtId="40" fontId="18"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0" fillId="20" borderId="18" applyNumberFormat="0" applyAlignment="0" applyProtection="0"/>
    <xf numFmtId="0" fontId="21" fillId="0" borderId="19" applyNumberFormat="0" applyFill="0" applyAlignment="0" applyProtection="0"/>
    <xf numFmtId="0" fontId="22" fillId="0" borderId="0" applyNumberForma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34" borderId="0" applyNumberFormat="0" applyFont="0" applyBorder="0" applyAlignment="0" applyProtection="0"/>
    <xf numFmtId="0" fontId="4" fillId="34" borderId="0" applyNumberFormat="0" applyFont="0" applyBorder="0" applyAlignment="0" applyProtection="0"/>
    <xf numFmtId="0" fontId="13" fillId="0" borderId="0"/>
    <xf numFmtId="0" fontId="4" fillId="35" borderId="0" applyNumberFormat="0" applyFont="0" applyBorder="0" applyAlignment="0" applyProtection="0"/>
    <xf numFmtId="0" fontId="4" fillId="35" borderId="0" applyNumberFormat="0" applyFont="0" applyBorder="0" applyAlignment="0" applyProtection="0"/>
    <xf numFmtId="0" fontId="23" fillId="17" borderId="0" applyNumberFormat="0" applyBorder="0" applyAlignment="0" applyProtection="0"/>
    <xf numFmtId="3" fontId="24" fillId="0" borderId="0"/>
    <xf numFmtId="175" fontId="19"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25" fillId="36" borderId="0" applyNumberFormat="0" applyBorder="0" applyAlignment="0" applyProtection="0"/>
    <xf numFmtId="0" fontId="4" fillId="8" borderId="0"/>
    <xf numFmtId="0" fontId="4" fillId="0" borderId="0"/>
    <xf numFmtId="0" fontId="18" fillId="0" borderId="0"/>
    <xf numFmtId="0" fontId="26" fillId="0" borderId="0"/>
    <xf numFmtId="0" fontId="4" fillId="37" borderId="20" applyNumberFormat="0" applyFont="0" applyAlignment="0" applyProtection="0"/>
    <xf numFmtId="0" fontId="4" fillId="37" borderId="20" applyNumberFormat="0" applyFont="0" applyAlignment="0" applyProtection="0"/>
    <xf numFmtId="0" fontId="4" fillId="37" borderId="20" applyNumberFormat="0" applyFont="0" applyAlignment="0" applyProtection="0"/>
    <xf numFmtId="0" fontId="4" fillId="37" borderId="20" applyNumberFormat="0" applyFont="0" applyAlignment="0" applyProtection="0"/>
    <xf numFmtId="0" fontId="4" fillId="8" borderId="0" applyNumberFormat="0" applyFont="0" applyBorder="0" applyAlignment="0" applyProtection="0"/>
    <xf numFmtId="0" fontId="4" fillId="8" borderId="0" applyNumberFormat="0" applyFont="0" applyBorder="0" applyAlignment="0" applyProtection="0"/>
    <xf numFmtId="1" fontId="27"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38" borderId="0" applyNumberFormat="0" applyFont="0" applyBorder="0" applyAlignment="0" applyProtection="0"/>
    <xf numFmtId="0" fontId="4" fillId="38" borderId="0" applyNumberFormat="0" applyFont="0" applyBorder="0" applyAlignment="0" applyProtection="0"/>
    <xf numFmtId="4" fontId="28" fillId="7" borderId="21" applyNumberFormat="0" applyProtection="0">
      <alignment vertical="center"/>
    </xf>
    <xf numFmtId="4" fontId="29" fillId="7" borderId="21" applyNumberFormat="0" applyProtection="0">
      <alignment vertical="center"/>
    </xf>
    <xf numFmtId="4" fontId="30" fillId="7" borderId="21" applyNumberFormat="0" applyProtection="0">
      <alignment horizontal="left" vertical="center" indent="1"/>
    </xf>
    <xf numFmtId="4" fontId="31" fillId="7" borderId="17" applyNumberFormat="0" applyProtection="0">
      <alignment horizontal="left" vertical="center" indent="1"/>
    </xf>
    <xf numFmtId="4" fontId="30" fillId="39" borderId="0" applyNumberFormat="0" applyProtection="0">
      <alignment horizontal="left" vertical="center" indent="1"/>
    </xf>
    <xf numFmtId="4" fontId="30" fillId="38" borderId="21" applyNumberFormat="0" applyProtection="0">
      <alignment horizontal="right" vertical="center"/>
    </xf>
    <xf numFmtId="4" fontId="30" fillId="40" borderId="21" applyNumberFormat="0" applyProtection="0">
      <alignment horizontal="right" vertical="center"/>
    </xf>
    <xf numFmtId="4" fontId="30" fillId="41" borderId="21" applyNumberFormat="0" applyProtection="0">
      <alignment horizontal="right" vertical="center"/>
    </xf>
    <xf numFmtId="4" fontId="30" fillId="42" borderId="21" applyNumberFormat="0" applyProtection="0">
      <alignment horizontal="right" vertical="center"/>
    </xf>
    <xf numFmtId="4" fontId="30" fillId="43" borderId="21" applyNumberFormat="0" applyProtection="0">
      <alignment horizontal="right" vertical="center"/>
    </xf>
    <xf numFmtId="4" fontId="30" fillId="44" borderId="21" applyNumberFormat="0" applyProtection="0">
      <alignment horizontal="right" vertical="center"/>
    </xf>
    <xf numFmtId="4" fontId="30" fillId="45" borderId="21" applyNumberFormat="0" applyProtection="0">
      <alignment horizontal="right" vertical="center"/>
    </xf>
    <xf numFmtId="4" fontId="30" fillId="46" borderId="21" applyNumberFormat="0" applyProtection="0">
      <alignment horizontal="right" vertical="center"/>
    </xf>
    <xf numFmtId="4" fontId="30" fillId="47" borderId="21" applyNumberFormat="0" applyProtection="0">
      <alignment horizontal="right" vertical="center"/>
    </xf>
    <xf numFmtId="4" fontId="28" fillId="48" borderId="22" applyNumberFormat="0" applyProtection="0">
      <alignment horizontal="left" vertical="center" indent="1"/>
    </xf>
    <xf numFmtId="4" fontId="28" fillId="49" borderId="0" applyNumberFormat="0" applyProtection="0">
      <alignment horizontal="left" vertical="center" indent="1"/>
    </xf>
    <xf numFmtId="4" fontId="28" fillId="10" borderId="0" applyNumberFormat="0" applyProtection="0">
      <alignment horizontal="left" vertical="center" indent="1"/>
    </xf>
    <xf numFmtId="4" fontId="30" fillId="14" borderId="21" applyNumberFormat="0" applyProtection="0">
      <alignment horizontal="right" vertical="center"/>
    </xf>
    <xf numFmtId="4" fontId="31" fillId="49" borderId="0" applyNumberFormat="0" applyProtection="0">
      <alignment horizontal="left" vertical="center" indent="1"/>
    </xf>
    <xf numFmtId="4" fontId="31" fillId="49" borderId="0" applyNumberFormat="0" applyProtection="0">
      <alignment horizontal="left" vertical="center" indent="1"/>
    </xf>
    <xf numFmtId="0" fontId="4" fillId="50" borderId="17" applyNumberFormat="0" applyProtection="0">
      <alignment horizontal="left" vertical="center" indent="1"/>
    </xf>
    <xf numFmtId="0" fontId="4" fillId="50" borderId="17" applyNumberFormat="0" applyProtection="0">
      <alignment horizontal="left" vertical="center" indent="1"/>
    </xf>
    <xf numFmtId="0" fontId="4" fillId="50" borderId="17" applyNumberFormat="0" applyProtection="0">
      <alignment horizontal="left" vertical="center" indent="1"/>
    </xf>
    <xf numFmtId="0" fontId="4" fillId="50" borderId="17" applyNumberFormat="0" applyProtection="0">
      <alignment horizontal="left" vertical="center" indent="1"/>
    </xf>
    <xf numFmtId="0" fontId="4" fillId="9" borderId="17" applyNumberFormat="0" applyProtection="0">
      <alignment horizontal="left" vertical="center" indent="1"/>
    </xf>
    <xf numFmtId="0" fontId="4" fillId="9" borderId="17" applyNumberFormat="0" applyProtection="0">
      <alignment horizontal="left" vertical="center" indent="1"/>
    </xf>
    <xf numFmtId="0" fontId="4" fillId="9" borderId="17" applyNumberFormat="0" applyProtection="0">
      <alignment horizontal="left" vertical="center" indent="1"/>
    </xf>
    <xf numFmtId="0" fontId="4" fillId="9" borderId="17" applyNumberFormat="0" applyProtection="0">
      <alignment horizontal="left" vertical="center" indent="1"/>
    </xf>
    <xf numFmtId="0" fontId="4" fillId="8" borderId="17" applyNumberFormat="0" applyProtection="0">
      <alignment horizontal="left" vertical="center" indent="1"/>
    </xf>
    <xf numFmtId="0" fontId="4" fillId="8" borderId="17" applyNumberFormat="0" applyProtection="0">
      <alignment horizontal="left" vertical="center" indent="1"/>
    </xf>
    <xf numFmtId="0" fontId="4" fillId="8" borderId="17" applyNumberFormat="0" applyProtection="0">
      <alignment horizontal="left" vertical="center" indent="1"/>
    </xf>
    <xf numFmtId="0" fontId="4" fillId="8" borderId="17" applyNumberFormat="0" applyProtection="0">
      <alignment horizontal="left" vertical="center" indent="1"/>
    </xf>
    <xf numFmtId="0" fontId="4" fillId="51" borderId="17" applyNumberFormat="0" applyProtection="0">
      <alignment horizontal="left" vertical="center" indent="1"/>
    </xf>
    <xf numFmtId="0" fontId="4" fillId="51" borderId="17" applyNumberFormat="0" applyProtection="0">
      <alignment horizontal="left" vertical="center" indent="1"/>
    </xf>
    <xf numFmtId="0" fontId="4" fillId="51" borderId="17" applyNumberFormat="0" applyProtection="0">
      <alignment horizontal="left" vertical="center" indent="1"/>
    </xf>
    <xf numFmtId="0" fontId="4" fillId="51" borderId="17" applyNumberFormat="0" applyProtection="0">
      <alignment horizontal="left" vertical="center" indent="1"/>
    </xf>
    <xf numFmtId="4" fontId="30" fillId="52" borderId="21" applyNumberFormat="0" applyProtection="0">
      <alignment vertical="center"/>
    </xf>
    <xf numFmtId="4" fontId="32" fillId="52" borderId="21" applyNumberFormat="0" applyProtection="0">
      <alignment vertical="center"/>
    </xf>
    <xf numFmtId="4" fontId="28" fillId="14" borderId="23" applyNumberFormat="0" applyProtection="0">
      <alignment horizontal="left" vertical="center" indent="1"/>
    </xf>
    <xf numFmtId="4" fontId="31" fillId="12" borderId="17" applyNumberFormat="0" applyProtection="0">
      <alignment horizontal="left" vertical="center" indent="1"/>
    </xf>
    <xf numFmtId="4" fontId="30" fillId="53" borderId="21" applyNumberFormat="0" applyProtection="0">
      <alignment horizontal="right" vertical="center"/>
    </xf>
    <xf numFmtId="4" fontId="32" fillId="52" borderId="21" applyNumberFormat="0" applyProtection="0">
      <alignment horizontal="right" vertical="center"/>
    </xf>
    <xf numFmtId="4" fontId="28" fillId="54" borderId="21" applyNumberFormat="0" applyProtection="0">
      <alignment horizontal="left" vertical="center" indent="1"/>
    </xf>
    <xf numFmtId="0" fontId="4" fillId="51" borderId="17" applyNumberFormat="0" applyProtection="0">
      <alignment horizontal="left" vertical="center" indent="1"/>
    </xf>
    <xf numFmtId="0" fontId="4" fillId="51" borderId="17" applyNumberFormat="0" applyProtection="0">
      <alignment horizontal="left" vertical="center" indent="1"/>
    </xf>
    <xf numFmtId="4" fontId="33" fillId="49" borderId="23" applyNumberFormat="0" applyProtection="0">
      <alignment horizontal="left" vertical="center" indent="1"/>
    </xf>
    <xf numFmtId="4" fontId="34" fillId="52" borderId="21" applyNumberFormat="0" applyProtection="0">
      <alignment horizontal="right" vertical="center"/>
    </xf>
    <xf numFmtId="0" fontId="35" fillId="16" borderId="0" applyNumberFormat="0" applyBorder="0" applyAlignment="0" applyProtection="0"/>
    <xf numFmtId="0" fontId="4" fillId="0" borderId="0"/>
    <xf numFmtId="0" fontId="4" fillId="0" borderId="0"/>
    <xf numFmtId="0" fontId="36" fillId="0" borderId="0"/>
    <xf numFmtId="0" fontId="36" fillId="0" borderId="0"/>
    <xf numFmtId="0" fontId="36" fillId="0" borderId="0"/>
    <xf numFmtId="0" fontId="37" fillId="0" borderId="0" applyFont="0" applyFill="0" applyBorder="0" applyAlignment="0" applyProtection="0"/>
    <xf numFmtId="0" fontId="38" fillId="0" borderId="0"/>
    <xf numFmtId="0" fontId="39" fillId="12" borderId="0" applyNumberFormat="0" applyBorder="0" applyAlignment="0" applyProtection="0"/>
    <xf numFmtId="3" fontId="40" fillId="0" borderId="0"/>
    <xf numFmtId="0" fontId="41" fillId="0" borderId="24" applyNumberFormat="0" applyFill="0" applyAlignment="0" applyProtection="0"/>
    <xf numFmtId="0" fontId="42" fillId="0" borderId="25" applyNumberFormat="0" applyFill="0" applyAlignment="0" applyProtection="0"/>
    <xf numFmtId="0" fontId="43" fillId="0" borderId="26"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0" applyNumberFormat="0" applyFill="0" applyBorder="0" applyAlignment="0" applyProtection="0"/>
    <xf numFmtId="0" fontId="47" fillId="55" borderId="28" applyNumberFormat="0" applyAlignment="0" applyProtection="0"/>
    <xf numFmtId="9" fontId="4" fillId="0" borderId="0" applyFont="0" applyFill="0" applyBorder="0" applyAlignment="0" applyProtection="0"/>
    <xf numFmtId="0" fontId="48" fillId="0" borderId="0"/>
    <xf numFmtId="0" fontId="50" fillId="0" borderId="0" applyNumberFormat="0" applyFill="0" applyBorder="0" applyAlignment="0" applyProtection="0">
      <alignment vertical="top"/>
      <protection locked="0"/>
    </xf>
    <xf numFmtId="0" fontId="1" fillId="37" borderId="20" applyNumberFormat="0" applyFont="0" applyAlignment="0" applyProtection="0"/>
    <xf numFmtId="9" fontId="1" fillId="0" borderId="0" applyFont="0" applyFill="0" applyBorder="0" applyAlignment="0" applyProtection="0"/>
  </cellStyleXfs>
  <cellXfs count="535">
    <xf numFmtId="0" fontId="0" fillId="0" borderId="0" xfId="0"/>
    <xf numFmtId="0" fontId="4" fillId="3" borderId="0" xfId="1" applyFont="1" applyFill="1" applyBorder="1" applyProtection="1"/>
    <xf numFmtId="49" fontId="4" fillId="3" borderId="0" xfId="1" applyNumberFormat="1" applyFont="1" applyFill="1" applyBorder="1" applyProtection="1"/>
    <xf numFmtId="0" fontId="1" fillId="3" borderId="0" xfId="1" applyFill="1" applyBorder="1" applyProtection="1"/>
    <xf numFmtId="0" fontId="1" fillId="3" borderId="0" xfId="1" applyFill="1" applyProtection="1"/>
    <xf numFmtId="165" fontId="4" fillId="2" borderId="6" xfId="1" applyNumberFormat="1" applyFont="1" applyFill="1" applyBorder="1" applyAlignment="1" applyProtection="1">
      <alignment horizontal="left"/>
    </xf>
    <xf numFmtId="0" fontId="4" fillId="3" borderId="0" xfId="1" applyFont="1" applyFill="1" applyProtection="1"/>
    <xf numFmtId="0" fontId="5" fillId="2" borderId="6" xfId="1" applyFont="1" applyFill="1" applyBorder="1" applyProtection="1"/>
    <xf numFmtId="0" fontId="5" fillId="2" borderId="14" xfId="1" applyFont="1" applyFill="1" applyBorder="1" applyAlignment="1" applyProtection="1"/>
    <xf numFmtId="0" fontId="4" fillId="2" borderId="7" xfId="1" applyNumberFormat="1" applyFont="1" applyFill="1" applyBorder="1" applyProtection="1"/>
    <xf numFmtId="4" fontId="4" fillId="4" borderId="7" xfId="1" applyNumberFormat="1" applyFont="1" applyFill="1" applyBorder="1" applyProtection="1">
      <protection locked="0"/>
    </xf>
    <xf numFmtId="4" fontId="5" fillId="5" borderId="6" xfId="1" applyNumberFormat="1" applyFont="1" applyFill="1" applyBorder="1" applyProtection="1"/>
    <xf numFmtId="4" fontId="5" fillId="5" borderId="7" xfId="1" applyNumberFormat="1" applyFont="1" applyFill="1" applyBorder="1" applyProtection="1"/>
    <xf numFmtId="0" fontId="4" fillId="4" borderId="7" xfId="1" applyNumberFormat="1" applyFont="1" applyFill="1" applyBorder="1" applyProtection="1">
      <protection locked="0"/>
    </xf>
    <xf numFmtId="0" fontId="5" fillId="2" borderId="6" xfId="1" applyNumberFormat="1" applyFont="1" applyFill="1" applyBorder="1" applyProtection="1"/>
    <xf numFmtId="0" fontId="4" fillId="2" borderId="9" xfId="1" applyNumberFormat="1" applyFont="1" applyFill="1" applyBorder="1" applyProtection="1"/>
    <xf numFmtId="4" fontId="4" fillId="4" borderId="9" xfId="1" applyNumberFormat="1" applyFont="1" applyFill="1" applyBorder="1" applyProtection="1">
      <protection locked="0"/>
    </xf>
    <xf numFmtId="4" fontId="5" fillId="5" borderId="9" xfId="1" applyNumberFormat="1" applyFont="1" applyFill="1" applyBorder="1" applyProtection="1"/>
    <xf numFmtId="0" fontId="4" fillId="4" borderId="9" xfId="1" applyNumberFormat="1" applyFont="1" applyFill="1" applyBorder="1" applyProtection="1">
      <protection locked="0"/>
    </xf>
    <xf numFmtId="4" fontId="4" fillId="3" borderId="0" xfId="1" applyNumberFormat="1" applyFont="1" applyFill="1" applyBorder="1" applyProtection="1"/>
    <xf numFmtId="4" fontId="1" fillId="3" borderId="0" xfId="1" applyNumberFormat="1" applyFill="1" applyBorder="1" applyProtection="1"/>
    <xf numFmtId="4" fontId="1" fillId="3" borderId="0" xfId="1" applyNumberFormat="1" applyFill="1" applyProtection="1"/>
    <xf numFmtId="4" fontId="5" fillId="2" borderId="14" xfId="1" applyNumberFormat="1" applyFont="1" applyFill="1" applyBorder="1" applyAlignment="1" applyProtection="1"/>
    <xf numFmtId="4" fontId="5" fillId="2" borderId="6" xfId="1" applyNumberFormat="1" applyFont="1" applyFill="1" applyBorder="1" applyProtection="1"/>
    <xf numFmtId="4" fontId="5" fillId="2" borderId="6" xfId="1" quotePrefix="1" applyNumberFormat="1" applyFont="1" applyFill="1" applyBorder="1" applyProtection="1"/>
    <xf numFmtId="0" fontId="4" fillId="2" borderId="10" xfId="1" applyNumberFormat="1" applyFont="1" applyFill="1" applyBorder="1" applyProtection="1"/>
    <xf numFmtId="4" fontId="4" fillId="4" borderId="10" xfId="1" applyNumberFormat="1" applyFont="1" applyFill="1" applyBorder="1" applyProtection="1">
      <protection locked="0"/>
    </xf>
    <xf numFmtId="4" fontId="4" fillId="5" borderId="9" xfId="1" applyNumberFormat="1" applyFont="1" applyFill="1" applyBorder="1" applyProtection="1"/>
    <xf numFmtId="4" fontId="4" fillId="5" borderId="10" xfId="1" applyNumberFormat="1" applyFont="1" applyFill="1" applyBorder="1" applyProtection="1"/>
    <xf numFmtId="0" fontId="4" fillId="4" borderId="0" xfId="1" applyFont="1" applyFill="1" applyBorder="1" applyProtection="1"/>
    <xf numFmtId="49" fontId="4" fillId="4" borderId="0" xfId="1" applyNumberFormat="1" applyFont="1" applyFill="1" applyBorder="1" applyProtection="1"/>
    <xf numFmtId="0" fontId="1" fillId="4" borderId="0" xfId="1" applyFill="1" applyBorder="1" applyProtection="1"/>
    <xf numFmtId="0" fontId="1" fillId="4" borderId="0" xfId="1" applyFill="1" applyProtection="1"/>
    <xf numFmtId="1" fontId="4" fillId="4" borderId="7" xfId="1" applyNumberFormat="1" applyFont="1" applyFill="1" applyBorder="1" applyProtection="1">
      <protection locked="0"/>
    </xf>
    <xf numFmtId="1" fontId="4" fillId="4" borderId="9" xfId="1" applyNumberFormat="1" applyFont="1" applyFill="1" applyBorder="1" applyProtection="1">
      <protection locked="0"/>
    </xf>
    <xf numFmtId="1" fontId="4" fillId="4" borderId="10" xfId="1" applyNumberFormat="1" applyFont="1" applyFill="1" applyBorder="1" applyProtection="1">
      <protection locked="0"/>
    </xf>
    <xf numFmtId="0" fontId="4" fillId="4" borderId="10" xfId="1" applyNumberFormat="1" applyFont="1" applyFill="1" applyBorder="1" applyProtection="1">
      <protection locked="0"/>
    </xf>
    <xf numFmtId="0" fontId="5" fillId="2" borderId="7" xfId="1" applyFont="1" applyFill="1" applyBorder="1" applyProtection="1"/>
    <xf numFmtId="4" fontId="4" fillId="2" borderId="9" xfId="1" applyNumberFormat="1" applyFont="1" applyFill="1" applyBorder="1" applyProtection="1"/>
    <xf numFmtId="4" fontId="4" fillId="4" borderId="2" xfId="1" applyNumberFormat="1" applyFont="1" applyFill="1" applyBorder="1" applyProtection="1">
      <protection locked="0"/>
    </xf>
    <xf numFmtId="4" fontId="4" fillId="4" borderId="0" xfId="1" applyNumberFormat="1" applyFont="1" applyFill="1" applyBorder="1" applyProtection="1">
      <protection locked="0"/>
    </xf>
    <xf numFmtId="4" fontId="4" fillId="4" borderId="12" xfId="1" applyNumberFormat="1" applyFont="1" applyFill="1" applyBorder="1" applyProtection="1">
      <protection locked="0"/>
    </xf>
    <xf numFmtId="0" fontId="5" fillId="2" borderId="15" xfId="1" applyFont="1" applyFill="1" applyBorder="1" applyAlignment="1" applyProtection="1"/>
    <xf numFmtId="0" fontId="5" fillId="2" borderId="8" xfId="1" applyFont="1" applyFill="1" applyBorder="1" applyAlignment="1" applyProtection="1"/>
    <xf numFmtId="4" fontId="5" fillId="4" borderId="9" xfId="1" applyNumberFormat="1" applyFont="1" applyFill="1" applyBorder="1" applyProtection="1">
      <protection locked="0"/>
    </xf>
    <xf numFmtId="0" fontId="5" fillId="4" borderId="9" xfId="1" applyNumberFormat="1" applyFont="1" applyFill="1" applyBorder="1" applyProtection="1">
      <protection locked="0"/>
    </xf>
    <xf numFmtId="4" fontId="5" fillId="2" borderId="15" xfId="1" applyNumberFormat="1" applyFont="1" applyFill="1" applyBorder="1" applyAlignment="1" applyProtection="1"/>
    <xf numFmtId="0" fontId="5" fillId="3" borderId="0" xfId="1" applyFont="1" applyFill="1" applyBorder="1" applyProtection="1"/>
    <xf numFmtId="0" fontId="1" fillId="3" borderId="0" xfId="1" applyNumberFormat="1" applyFill="1" applyProtection="1"/>
    <xf numFmtId="0" fontId="5" fillId="3" borderId="0" xfId="1" applyFont="1" applyFill="1" applyBorder="1" applyAlignment="1" applyProtection="1">
      <protection hidden="1"/>
    </xf>
    <xf numFmtId="0" fontId="5" fillId="2" borderId="14" xfId="1" applyFont="1" applyFill="1" applyBorder="1" applyAlignment="1" applyProtection="1">
      <alignment horizontal="left" vertical="top" wrapText="1"/>
      <protection hidden="1"/>
    </xf>
    <xf numFmtId="0" fontId="5" fillId="2" borderId="6" xfId="1" applyFont="1" applyFill="1" applyBorder="1" applyAlignment="1" applyProtection="1">
      <alignment horizontal="center" vertical="center" wrapText="1"/>
      <protection hidden="1"/>
    </xf>
    <xf numFmtId="0" fontId="5" fillId="2" borderId="8" xfId="1" applyNumberFormat="1" applyFont="1" applyFill="1" applyBorder="1" applyAlignment="1" applyProtection="1">
      <alignment horizontal="center" vertical="center" wrapText="1"/>
      <protection hidden="1"/>
    </xf>
    <xf numFmtId="0" fontId="5" fillId="3" borderId="0" xfId="1" applyFont="1" applyFill="1" applyBorder="1" applyAlignment="1" applyProtection="1">
      <alignment horizontal="center" vertical="center" wrapText="1"/>
      <protection hidden="1"/>
    </xf>
    <xf numFmtId="0" fontId="6" fillId="3" borderId="0" xfId="1" applyFont="1" applyFill="1" applyBorder="1" applyAlignment="1" applyProtection="1">
      <protection hidden="1"/>
    </xf>
    <xf numFmtId="0" fontId="5" fillId="2" borderId="14" xfId="1" applyFont="1" applyFill="1" applyBorder="1" applyAlignment="1" applyProtection="1">
      <alignment horizontal="right" wrapText="1"/>
      <protection hidden="1"/>
    </xf>
    <xf numFmtId="0" fontId="4" fillId="2" borderId="6" xfId="1" applyFont="1" applyFill="1" applyBorder="1" applyAlignment="1" applyProtection="1">
      <alignment horizontal="center"/>
      <protection hidden="1"/>
    </xf>
    <xf numFmtId="0" fontId="4" fillId="2" borderId="8" xfId="1" applyNumberFormat="1" applyFont="1" applyFill="1" applyBorder="1" applyAlignment="1" applyProtection="1">
      <alignment horizontal="center"/>
      <protection hidden="1"/>
    </xf>
    <xf numFmtId="0" fontId="4" fillId="3" borderId="0" xfId="1" applyFont="1" applyFill="1" applyBorder="1" applyAlignment="1" applyProtection="1">
      <alignment horizontal="center"/>
      <protection hidden="1"/>
    </xf>
    <xf numFmtId="0" fontId="2" fillId="3" borderId="0" xfId="1" applyFont="1" applyFill="1" applyBorder="1" applyAlignment="1" applyProtection="1">
      <protection hidden="1"/>
    </xf>
    <xf numFmtId="49" fontId="5" fillId="2" borderId="14" xfId="1" applyNumberFormat="1" applyFont="1" applyFill="1" applyBorder="1" applyAlignment="1" applyProtection="1">
      <alignment wrapText="1"/>
      <protection hidden="1"/>
    </xf>
    <xf numFmtId="166" fontId="4" fillId="2" borderId="6" xfId="1" applyNumberFormat="1" applyFont="1" applyFill="1" applyBorder="1" applyAlignment="1" applyProtection="1">
      <alignment horizontal="center"/>
      <protection hidden="1"/>
    </xf>
    <xf numFmtId="166" fontId="4" fillId="3" borderId="0" xfId="1" applyNumberFormat="1" applyFont="1" applyFill="1" applyBorder="1" applyAlignment="1" applyProtection="1">
      <alignment horizontal="center"/>
      <protection hidden="1"/>
    </xf>
    <xf numFmtId="4" fontId="5" fillId="6" borderId="4" xfId="1" applyNumberFormat="1" applyFont="1" applyFill="1" applyBorder="1" applyProtection="1">
      <protection locked="0"/>
    </xf>
    <xf numFmtId="166" fontId="5" fillId="3" borderId="0" xfId="1" applyNumberFormat="1" applyFont="1" applyFill="1" applyBorder="1" applyProtection="1">
      <protection hidden="1"/>
    </xf>
    <xf numFmtId="4" fontId="5" fillId="7" borderId="9" xfId="1" applyNumberFormat="1" applyFont="1" applyFill="1" applyBorder="1" applyProtection="1">
      <protection hidden="1"/>
    </xf>
    <xf numFmtId="4" fontId="5" fillId="6" borderId="4" xfId="2" applyNumberFormat="1" applyFont="1" applyFill="1" applyBorder="1" applyProtection="1">
      <protection locked="0"/>
    </xf>
    <xf numFmtId="0" fontId="4" fillId="6" borderId="9" xfId="2" applyNumberFormat="1" applyFont="1" applyFill="1" applyBorder="1" applyProtection="1">
      <protection locked="0"/>
    </xf>
    <xf numFmtId="0" fontId="5" fillId="3" borderId="0" xfId="1" applyFont="1" applyFill="1" applyBorder="1" applyProtection="1">
      <protection hidden="1"/>
    </xf>
    <xf numFmtId="0" fontId="5" fillId="2" borderId="9" xfId="1" applyFont="1" applyFill="1" applyBorder="1" applyAlignment="1" applyProtection="1">
      <alignment wrapText="1"/>
      <protection hidden="1"/>
    </xf>
    <xf numFmtId="4" fontId="5" fillId="7" borderId="4" xfId="1" applyNumberFormat="1" applyFont="1" applyFill="1" applyBorder="1" applyProtection="1">
      <protection hidden="1"/>
    </xf>
    <xf numFmtId="0" fontId="4" fillId="7" borderId="9" xfId="1" applyNumberFormat="1" applyFont="1" applyFill="1" applyBorder="1" applyProtection="1">
      <protection hidden="1"/>
    </xf>
    <xf numFmtId="4" fontId="4" fillId="6" borderId="4" xfId="1" applyNumberFormat="1" applyFont="1" applyFill="1" applyBorder="1" applyProtection="1">
      <protection locked="0"/>
    </xf>
    <xf numFmtId="0" fontId="5" fillId="2" borderId="1" xfId="1" applyFont="1" applyFill="1" applyBorder="1" applyAlignment="1" applyProtection="1">
      <alignment wrapText="1"/>
      <protection hidden="1"/>
    </xf>
    <xf numFmtId="4" fontId="5" fillId="7" borderId="7" xfId="1" applyNumberFormat="1" applyFont="1" applyFill="1" applyBorder="1" applyProtection="1">
      <protection hidden="1"/>
    </xf>
    <xf numFmtId="0" fontId="4" fillId="7" borderId="7" xfId="1" applyNumberFormat="1" applyFont="1" applyFill="1" applyBorder="1" applyProtection="1">
      <protection hidden="1"/>
    </xf>
    <xf numFmtId="0" fontId="5" fillId="2" borderId="11" xfId="1" applyFont="1" applyFill="1" applyBorder="1" applyAlignment="1" applyProtection="1">
      <alignment wrapText="1"/>
      <protection hidden="1"/>
    </xf>
    <xf numFmtId="4" fontId="5" fillId="7" borderId="10" xfId="1" applyNumberFormat="1" applyFont="1" applyFill="1" applyBorder="1" applyProtection="1">
      <protection hidden="1"/>
    </xf>
    <xf numFmtId="0" fontId="4" fillId="7" borderId="10" xfId="1" applyNumberFormat="1" applyFont="1" applyFill="1" applyBorder="1" applyProtection="1">
      <protection hidden="1"/>
    </xf>
    <xf numFmtId="0" fontId="4" fillId="3" borderId="0" xfId="1" applyFont="1" applyFill="1" applyBorder="1" applyProtection="1">
      <protection hidden="1"/>
    </xf>
    <xf numFmtId="0" fontId="4" fillId="3" borderId="2" xfId="1" applyFont="1" applyFill="1" applyBorder="1" applyAlignment="1" applyProtection="1">
      <alignment wrapText="1"/>
      <protection hidden="1"/>
    </xf>
    <xf numFmtId="4" fontId="4" fillId="3" borderId="2" xfId="1" applyNumberFormat="1" applyFont="1" applyFill="1" applyBorder="1" applyProtection="1">
      <protection hidden="1"/>
    </xf>
    <xf numFmtId="0" fontId="4" fillId="3" borderId="2" xfId="1" applyNumberFormat="1" applyFont="1" applyFill="1" applyBorder="1" applyProtection="1">
      <protection hidden="1"/>
    </xf>
    <xf numFmtId="166" fontId="4" fillId="3" borderId="0" xfId="1" applyNumberFormat="1" applyFont="1" applyFill="1" applyBorder="1" applyProtection="1">
      <protection hidden="1"/>
    </xf>
    <xf numFmtId="0" fontId="4" fillId="3" borderId="12" xfId="1" applyFont="1" applyFill="1" applyBorder="1" applyAlignment="1" applyProtection="1">
      <alignment wrapText="1"/>
      <protection hidden="1"/>
    </xf>
    <xf numFmtId="4" fontId="4" fillId="3" borderId="12" xfId="1" applyNumberFormat="1" applyFont="1" applyFill="1" applyBorder="1" applyProtection="1">
      <protection hidden="1"/>
    </xf>
    <xf numFmtId="0" fontId="4" fillId="3" borderId="12" xfId="1" applyNumberFormat="1" applyFont="1" applyFill="1" applyBorder="1" applyProtection="1">
      <protection hidden="1"/>
    </xf>
    <xf numFmtId="4" fontId="4" fillId="2" borderId="6" xfId="1" applyNumberFormat="1" applyFont="1" applyFill="1" applyBorder="1" applyAlignment="1" applyProtection="1">
      <alignment horizontal="center"/>
      <protection hidden="1"/>
    </xf>
    <xf numFmtId="0" fontId="4" fillId="2" borderId="6" xfId="1" applyNumberFormat="1" applyFont="1" applyFill="1" applyBorder="1" applyAlignment="1" applyProtection="1">
      <alignment horizontal="center"/>
      <protection hidden="1"/>
    </xf>
    <xf numFmtId="0" fontId="5" fillId="2" borderId="4" xfId="1" applyFont="1" applyFill="1" applyBorder="1" applyAlignment="1" applyProtection="1">
      <alignment wrapText="1"/>
      <protection hidden="1"/>
    </xf>
    <xf numFmtId="4" fontId="4" fillId="7" borderId="9" xfId="1" applyNumberFormat="1" applyFont="1" applyFill="1" applyBorder="1" applyProtection="1">
      <protection hidden="1"/>
    </xf>
    <xf numFmtId="0" fontId="5" fillId="2" borderId="14" xfId="1" applyFont="1" applyFill="1" applyBorder="1" applyAlignment="1" applyProtection="1">
      <alignment wrapText="1"/>
      <protection hidden="1"/>
    </xf>
    <xf numFmtId="4" fontId="5" fillId="7" borderId="6" xfId="1" applyNumberFormat="1" applyFont="1" applyFill="1" applyBorder="1" applyProtection="1">
      <protection hidden="1"/>
    </xf>
    <xf numFmtId="0" fontId="4" fillId="7" borderId="6" xfId="1" applyNumberFormat="1" applyFont="1" applyFill="1" applyBorder="1" applyProtection="1">
      <protection hidden="1"/>
    </xf>
    <xf numFmtId="0" fontId="4" fillId="4" borderId="6" xfId="1" applyNumberFormat="1" applyFont="1" applyFill="1" applyBorder="1" applyProtection="1">
      <protection locked="0"/>
    </xf>
    <xf numFmtId="4" fontId="4" fillId="4" borderId="6" xfId="1" applyNumberFormat="1" applyFont="1" applyFill="1" applyBorder="1" applyProtection="1">
      <protection locked="0"/>
    </xf>
    <xf numFmtId="167" fontId="4" fillId="4" borderId="6" xfId="1" applyNumberFormat="1" applyFont="1" applyFill="1" applyBorder="1" applyProtection="1">
      <protection locked="0"/>
    </xf>
    <xf numFmtId="4" fontId="1" fillId="4" borderId="0" xfId="1" applyNumberFormat="1" applyFill="1" applyProtection="1"/>
    <xf numFmtId="49" fontId="5" fillId="2" borderId="14" xfId="1" applyNumberFormat="1" applyFont="1" applyFill="1" applyBorder="1" applyAlignment="1" applyProtection="1">
      <alignment vertical="top"/>
      <protection hidden="1"/>
    </xf>
    <xf numFmtId="49" fontId="5" fillId="2" borderId="15" xfId="1" applyNumberFormat="1" applyFont="1" applyFill="1" applyBorder="1" applyAlignment="1" applyProtection="1">
      <alignment vertical="top"/>
      <protection hidden="1"/>
    </xf>
    <xf numFmtId="3" fontId="5" fillId="2" borderId="6" xfId="1" applyNumberFormat="1" applyFont="1" applyFill="1" applyBorder="1" applyAlignment="1" applyProtection="1">
      <alignment horizontal="center" vertical="top"/>
      <protection hidden="1"/>
    </xf>
    <xf numFmtId="4" fontId="5" fillId="2" borderId="6" xfId="1" applyNumberFormat="1" applyFont="1" applyFill="1" applyBorder="1" applyAlignment="1" applyProtection="1">
      <alignment horizontal="center" vertical="top"/>
      <protection hidden="1"/>
    </xf>
    <xf numFmtId="49" fontId="5" fillId="2" borderId="6" xfId="1" applyNumberFormat="1" applyFont="1" applyFill="1" applyBorder="1" applyAlignment="1" applyProtection="1">
      <alignment horizontal="center" vertical="top"/>
      <protection hidden="1"/>
    </xf>
    <xf numFmtId="0" fontId="5" fillId="2" borderId="14" xfId="1" applyFont="1" applyFill="1" applyBorder="1" applyAlignment="1" applyProtection="1">
      <alignment vertical="top"/>
      <protection hidden="1"/>
    </xf>
    <xf numFmtId="0" fontId="5" fillId="2" borderId="15" xfId="1" applyFont="1" applyFill="1" applyBorder="1" applyAlignment="1" applyProtection="1">
      <alignment vertical="top"/>
      <protection hidden="1"/>
    </xf>
    <xf numFmtId="3" fontId="5" fillId="2" borderId="12" xfId="1" applyNumberFormat="1" applyFont="1" applyFill="1" applyBorder="1" applyAlignment="1" applyProtection="1">
      <alignment vertical="top"/>
      <protection hidden="1"/>
    </xf>
    <xf numFmtId="4" fontId="5" fillId="2" borderId="12" xfId="1" applyNumberFormat="1" applyFont="1" applyFill="1" applyBorder="1" applyAlignment="1" applyProtection="1">
      <alignment vertical="top"/>
      <protection hidden="1"/>
    </xf>
    <xf numFmtId="0" fontId="5" fillId="2" borderId="13" xfId="1" applyFont="1" applyFill="1" applyBorder="1" applyAlignment="1" applyProtection="1">
      <alignment vertical="top"/>
      <protection hidden="1"/>
    </xf>
    <xf numFmtId="3" fontId="1" fillId="4" borderId="2" xfId="1" applyNumberFormat="1" applyFill="1" applyBorder="1" applyAlignment="1" applyProtection="1">
      <alignment vertical="top"/>
      <protection locked="0"/>
    </xf>
    <xf numFmtId="4" fontId="1" fillId="4" borderId="7" xfId="1" applyNumberFormat="1" applyFill="1" applyBorder="1" applyAlignment="1" applyProtection="1">
      <alignment vertical="top"/>
      <protection locked="0"/>
    </xf>
    <xf numFmtId="4" fontId="4" fillId="4" borderId="7" xfId="1" applyNumberFormat="1" applyFont="1" applyFill="1" applyBorder="1" applyAlignment="1" applyProtection="1">
      <alignment vertical="top"/>
      <protection locked="0"/>
    </xf>
    <xf numFmtId="4" fontId="1" fillId="4" borderId="2" xfId="1" applyNumberFormat="1" applyFill="1" applyBorder="1" applyAlignment="1" applyProtection="1">
      <alignment vertical="top"/>
      <protection locked="0"/>
    </xf>
    <xf numFmtId="0" fontId="1" fillId="4" borderId="7" xfId="1" applyFill="1" applyBorder="1" applyAlignment="1" applyProtection="1">
      <alignment vertical="top"/>
      <protection locked="0"/>
    </xf>
    <xf numFmtId="3" fontId="1" fillId="4" borderId="0" xfId="1" applyNumberFormat="1" applyFill="1" applyBorder="1" applyAlignment="1" applyProtection="1">
      <alignment vertical="top"/>
      <protection locked="0"/>
    </xf>
    <xf numFmtId="4" fontId="1" fillId="4" borderId="9" xfId="1" applyNumberFormat="1" applyFill="1" applyBorder="1" applyAlignment="1" applyProtection="1">
      <alignment vertical="top"/>
      <protection locked="0"/>
    </xf>
    <xf numFmtId="4" fontId="4" fillId="4" borderId="9" xfId="1" applyNumberFormat="1" applyFont="1" applyFill="1" applyBorder="1" applyAlignment="1" applyProtection="1">
      <alignment vertical="top"/>
      <protection locked="0"/>
    </xf>
    <xf numFmtId="4" fontId="1" fillId="4" borderId="0" xfId="1" applyNumberFormat="1" applyFill="1" applyBorder="1" applyAlignment="1" applyProtection="1">
      <alignment vertical="top"/>
      <protection locked="0"/>
    </xf>
    <xf numFmtId="0" fontId="1" fillId="4" borderId="9" xfId="1" applyFill="1" applyBorder="1" applyAlignment="1" applyProtection="1">
      <alignment vertical="top"/>
      <protection locked="0"/>
    </xf>
    <xf numFmtId="3" fontId="1" fillId="4" borderId="12" xfId="1" applyNumberFormat="1" applyFill="1" applyBorder="1" applyAlignment="1" applyProtection="1">
      <alignment vertical="top"/>
      <protection locked="0"/>
    </xf>
    <xf numFmtId="4" fontId="1" fillId="4" borderId="10" xfId="1" applyNumberFormat="1" applyFill="1" applyBorder="1" applyAlignment="1" applyProtection="1">
      <alignment vertical="top"/>
      <protection locked="0"/>
    </xf>
    <xf numFmtId="4" fontId="1" fillId="4" borderId="12" xfId="1" applyNumberFormat="1" applyFill="1" applyBorder="1" applyAlignment="1" applyProtection="1">
      <alignment vertical="top"/>
      <protection locked="0"/>
    </xf>
    <xf numFmtId="0" fontId="1" fillId="4" borderId="10" xfId="1" applyFill="1" applyBorder="1" applyAlignment="1" applyProtection="1">
      <alignment vertical="top"/>
      <protection locked="0"/>
    </xf>
    <xf numFmtId="4" fontId="1" fillId="4" borderId="4" xfId="1" applyNumberFormat="1" applyFill="1" applyBorder="1" applyAlignment="1" applyProtection="1">
      <alignment vertical="top"/>
      <protection locked="0"/>
    </xf>
    <xf numFmtId="0" fontId="5" fillId="3" borderId="0" xfId="1" applyNumberFormat="1" applyFont="1" applyFill="1" applyProtection="1"/>
    <xf numFmtId="0" fontId="1" fillId="4" borderId="0" xfId="1" applyNumberFormat="1" applyFill="1" applyProtection="1"/>
    <xf numFmtId="4" fontId="5" fillId="3" borderId="0" xfId="1" applyNumberFormat="1" applyFont="1" applyFill="1" applyProtection="1"/>
    <xf numFmtId="4" fontId="5" fillId="2" borderId="7" xfId="1" applyNumberFormat="1" applyFont="1" applyFill="1" applyBorder="1" applyProtection="1"/>
    <xf numFmtId="0" fontId="4" fillId="2" borderId="7" xfId="1" applyFont="1" applyFill="1" applyBorder="1" applyProtection="1"/>
    <xf numFmtId="0" fontId="4" fillId="4" borderId="7" xfId="1" applyFont="1" applyFill="1" applyBorder="1" applyProtection="1">
      <protection locked="0"/>
    </xf>
    <xf numFmtId="0" fontId="4" fillId="2" borderId="9" xfId="1" applyFont="1" applyFill="1" applyBorder="1" applyProtection="1"/>
    <xf numFmtId="0" fontId="4" fillId="4" borderId="9" xfId="1" applyFont="1" applyFill="1" applyBorder="1" applyProtection="1">
      <protection locked="0"/>
    </xf>
    <xf numFmtId="0" fontId="4" fillId="2" borderId="10" xfId="1" applyFont="1" applyFill="1" applyBorder="1" applyProtection="1"/>
    <xf numFmtId="4" fontId="5" fillId="5" borderId="10" xfId="1" applyNumberFormat="1" applyFont="1" applyFill="1" applyBorder="1" applyProtection="1"/>
    <xf numFmtId="0" fontId="4" fillId="4" borderId="10" xfId="1" applyFont="1" applyFill="1" applyBorder="1" applyProtection="1">
      <protection locked="0"/>
    </xf>
    <xf numFmtId="0" fontId="4" fillId="2" borderId="6" xfId="1" applyFont="1" applyFill="1" applyBorder="1" applyProtection="1"/>
    <xf numFmtId="4" fontId="4" fillId="5" borderId="6" xfId="1" applyNumberFormat="1" applyFont="1" applyFill="1" applyBorder="1" applyProtection="1"/>
    <xf numFmtId="4" fontId="5" fillId="3" borderId="0" xfId="1" applyNumberFormat="1" applyFont="1" applyFill="1" applyBorder="1" applyProtection="1"/>
    <xf numFmtId="0" fontId="4" fillId="4" borderId="5" xfId="1" applyFont="1" applyFill="1" applyBorder="1" applyProtection="1">
      <protection locked="0"/>
    </xf>
    <xf numFmtId="4" fontId="4" fillId="4" borderId="5" xfId="1" applyNumberFormat="1" applyFont="1" applyFill="1" applyBorder="1" applyProtection="1">
      <protection locked="0"/>
    </xf>
    <xf numFmtId="4" fontId="4" fillId="4" borderId="13" xfId="1" applyNumberFormat="1" applyFont="1" applyFill="1" applyBorder="1" applyProtection="1">
      <protection locked="0"/>
    </xf>
    <xf numFmtId="0" fontId="4" fillId="4" borderId="13" xfId="1" applyFont="1" applyFill="1" applyBorder="1" applyProtection="1">
      <protection locked="0"/>
    </xf>
    <xf numFmtId="4" fontId="4" fillId="2" borderId="6" xfId="1" applyNumberFormat="1" applyFont="1" applyFill="1" applyBorder="1" applyProtection="1"/>
    <xf numFmtId="4" fontId="4" fillId="2" borderId="10" xfId="1" applyNumberFormat="1" applyFont="1" applyFill="1" applyBorder="1" applyProtection="1"/>
    <xf numFmtId="4" fontId="4" fillId="2" borderId="7" xfId="1" applyNumberFormat="1" applyFont="1" applyFill="1" applyBorder="1" applyProtection="1"/>
    <xf numFmtId="4" fontId="4" fillId="2" borderId="1" xfId="1" applyNumberFormat="1" applyFont="1" applyFill="1" applyBorder="1" applyProtection="1"/>
    <xf numFmtId="4" fontId="5" fillId="4" borderId="7" xfId="1" applyNumberFormat="1" applyFont="1" applyFill="1" applyBorder="1" applyProtection="1">
      <protection locked="0"/>
    </xf>
    <xf numFmtId="0" fontId="4" fillId="4" borderId="3" xfId="1" applyFont="1" applyFill="1" applyBorder="1" applyProtection="1">
      <protection locked="0"/>
    </xf>
    <xf numFmtId="4" fontId="4" fillId="2" borderId="4" xfId="1" applyNumberFormat="1" applyFont="1" applyFill="1" applyBorder="1" applyProtection="1"/>
    <xf numFmtId="4" fontId="5" fillId="4" borderId="10" xfId="1" applyNumberFormat="1" applyFont="1" applyFill="1" applyBorder="1" applyProtection="1">
      <protection locked="0"/>
    </xf>
    <xf numFmtId="4" fontId="5" fillId="2" borderId="9" xfId="1" applyNumberFormat="1" applyFont="1" applyFill="1" applyBorder="1" applyProtection="1"/>
    <xf numFmtId="4" fontId="5" fillId="2" borderId="10" xfId="1" applyNumberFormat="1" applyFont="1" applyFill="1" applyBorder="1" applyProtection="1"/>
    <xf numFmtId="4" fontId="5" fillId="4" borderId="0" xfId="1" applyNumberFormat="1" applyFont="1" applyFill="1" applyProtection="1"/>
    <xf numFmtId="3" fontId="1" fillId="4" borderId="9" xfId="1" applyNumberFormat="1" applyFill="1" applyBorder="1" applyProtection="1">
      <protection locked="0"/>
    </xf>
    <xf numFmtId="0" fontId="1" fillId="4" borderId="7" xfId="1" applyFill="1" applyBorder="1" applyProtection="1">
      <protection locked="0"/>
    </xf>
    <xf numFmtId="0" fontId="1" fillId="4" borderId="9" xfId="1" applyFill="1" applyBorder="1" applyProtection="1">
      <protection locked="0"/>
    </xf>
    <xf numFmtId="0" fontId="1" fillId="4" borderId="10" xfId="1" applyFill="1" applyBorder="1" applyProtection="1">
      <protection locked="0"/>
    </xf>
    <xf numFmtId="3" fontId="4" fillId="4" borderId="9" xfId="1" applyNumberFormat="1" applyFont="1" applyFill="1" applyBorder="1" applyProtection="1">
      <protection locked="0"/>
    </xf>
    <xf numFmtId="3" fontId="4" fillId="4" borderId="7" xfId="1" applyNumberFormat="1" applyFont="1" applyFill="1" applyBorder="1" applyProtection="1">
      <protection locked="0"/>
    </xf>
    <xf numFmtId="4" fontId="4" fillId="0" borderId="6" xfId="1" applyNumberFormat="1" applyFont="1" applyFill="1" applyBorder="1" applyProtection="1">
      <protection locked="0"/>
    </xf>
    <xf numFmtId="4" fontId="1" fillId="0" borderId="6" xfId="1" applyNumberFormat="1" applyFill="1" applyBorder="1" applyProtection="1">
      <protection locked="0"/>
    </xf>
    <xf numFmtId="0" fontId="4" fillId="4" borderId="6" xfId="1" applyNumberFormat="1" applyFont="1" applyFill="1" applyBorder="1" applyAlignment="1" applyProtection="1">
      <alignment vertical="top"/>
      <protection locked="0"/>
    </xf>
    <xf numFmtId="0" fontId="4" fillId="4" borderId="1" xfId="1" applyFont="1" applyFill="1" applyBorder="1" applyProtection="1">
      <protection locked="0"/>
    </xf>
    <xf numFmtId="165" fontId="4" fillId="4" borderId="7" xfId="1" applyNumberFormat="1" applyFont="1" applyFill="1" applyBorder="1" applyProtection="1">
      <protection locked="0"/>
    </xf>
    <xf numFmtId="0" fontId="5" fillId="0" borderId="6" xfId="1" applyFont="1" applyFill="1" applyBorder="1" applyProtection="1">
      <protection locked="0"/>
    </xf>
    <xf numFmtId="3" fontId="4" fillId="4" borderId="1" xfId="1" applyNumberFormat="1" applyFont="1" applyFill="1" applyBorder="1" applyProtection="1">
      <protection locked="0"/>
    </xf>
    <xf numFmtId="3" fontId="4" fillId="4" borderId="14" xfId="1" applyNumberFormat="1" applyFont="1" applyFill="1" applyBorder="1" applyProtection="1">
      <protection locked="0"/>
    </xf>
    <xf numFmtId="3" fontId="4" fillId="4" borderId="6" xfId="1" applyNumberFormat="1" applyFont="1" applyFill="1" applyBorder="1" applyProtection="1">
      <protection locked="0"/>
    </xf>
    <xf numFmtId="0" fontId="4" fillId="3" borderId="4" xfId="1" applyFont="1" applyFill="1" applyBorder="1" applyProtection="1"/>
    <xf numFmtId="0" fontId="1" fillId="3" borderId="4" xfId="1" applyNumberFormat="1" applyFill="1" applyBorder="1" applyProtection="1"/>
    <xf numFmtId="0" fontId="2" fillId="2" borderId="6" xfId="256" applyFont="1" applyFill="1" applyBorder="1" applyProtection="1"/>
    <xf numFmtId="49" fontId="0" fillId="0" borderId="0" xfId="0" applyNumberFormat="1"/>
    <xf numFmtId="49" fontId="5" fillId="0" borderId="6" xfId="0" applyNumberFormat="1" applyFont="1" applyFill="1" applyBorder="1" applyAlignment="1" applyProtection="1">
      <alignment horizontal="left" vertical="top" wrapText="1"/>
      <protection locked="0"/>
    </xf>
    <xf numFmtId="49" fontId="50" fillId="0" borderId="6" xfId="257" applyNumberFormat="1" applyFill="1" applyBorder="1" applyAlignment="1" applyProtection="1">
      <alignment horizontal="left" vertical="top" wrapText="1"/>
      <protection locked="0"/>
    </xf>
    <xf numFmtId="0" fontId="5" fillId="2" borderId="6" xfId="0" applyFont="1" applyFill="1" applyBorder="1" applyAlignment="1" applyProtection="1">
      <alignment horizontal="right"/>
      <protection hidden="1"/>
    </xf>
    <xf numFmtId="0" fontId="5" fillId="2" borderId="6" xfId="0" applyFont="1" applyFill="1" applyBorder="1" applyAlignment="1" applyProtection="1">
      <alignment horizontal="right" vertical="top" wrapText="1"/>
      <protection hidden="1"/>
    </xf>
    <xf numFmtId="1" fontId="1" fillId="4" borderId="6" xfId="1" applyNumberFormat="1" applyFont="1" applyFill="1" applyBorder="1" applyProtection="1">
      <protection locked="0"/>
    </xf>
    <xf numFmtId="0" fontId="5" fillId="2" borderId="6" xfId="1" quotePrefix="1" applyFont="1" applyFill="1" applyBorder="1" applyProtection="1"/>
    <xf numFmtId="1" fontId="1" fillId="0" borderId="6" xfId="1" applyNumberFormat="1" applyFont="1" applyFill="1" applyBorder="1" applyProtection="1">
      <protection locked="0"/>
    </xf>
    <xf numFmtId="0" fontId="0" fillId="56" borderId="12" xfId="0" applyFill="1" applyBorder="1" applyProtection="1">
      <protection hidden="1"/>
    </xf>
    <xf numFmtId="0" fontId="1" fillId="2" borderId="7" xfId="1" applyFont="1" applyFill="1" applyBorder="1" applyProtection="1"/>
    <xf numFmtId="0" fontId="1" fillId="2" borderId="9" xfId="1" applyFont="1" applyFill="1" applyBorder="1" applyProtection="1"/>
    <xf numFmtId="0" fontId="48" fillId="2" borderId="1" xfId="256" applyFill="1" applyBorder="1" applyProtection="1">
      <protection hidden="1"/>
    </xf>
    <xf numFmtId="0" fontId="48" fillId="2" borderId="2" xfId="256" applyFill="1" applyBorder="1" applyProtection="1">
      <protection hidden="1"/>
    </xf>
    <xf numFmtId="0" fontId="48" fillId="2" borderId="3" xfId="256" applyFill="1" applyBorder="1" applyProtection="1">
      <protection hidden="1"/>
    </xf>
    <xf numFmtId="0" fontId="48" fillId="2" borderId="0" xfId="256" applyFill="1" applyProtection="1">
      <protection hidden="1"/>
    </xf>
    <xf numFmtId="0" fontId="48" fillId="2" borderId="4" xfId="256" applyFill="1" applyBorder="1" applyProtection="1">
      <protection hidden="1"/>
    </xf>
    <xf numFmtId="0" fontId="48" fillId="2" borderId="0" xfId="256" applyFill="1" applyBorder="1" applyProtection="1">
      <protection hidden="1"/>
    </xf>
    <xf numFmtId="0" fontId="48" fillId="2" borderId="5" xfId="256" applyFill="1" applyBorder="1" applyProtection="1">
      <protection hidden="1"/>
    </xf>
    <xf numFmtId="0" fontId="2" fillId="2" borderId="0" xfId="256" applyFont="1" applyFill="1" applyProtection="1">
      <protection hidden="1"/>
    </xf>
    <xf numFmtId="0" fontId="49" fillId="2" borderId="0" xfId="256" applyFont="1" applyFill="1" applyProtection="1">
      <protection hidden="1"/>
    </xf>
    <xf numFmtId="164" fontId="49" fillId="2" borderId="0" xfId="256" applyNumberFormat="1" applyFont="1" applyFill="1" applyProtection="1">
      <protection hidden="1"/>
    </xf>
    <xf numFmtId="0" fontId="2" fillId="2" borderId="6" xfId="256" applyFont="1" applyFill="1" applyBorder="1" applyProtection="1">
      <protection hidden="1"/>
    </xf>
    <xf numFmtId="0" fontId="48" fillId="2" borderId="6" xfId="256" applyFill="1" applyBorder="1" applyProtection="1">
      <protection hidden="1"/>
    </xf>
    <xf numFmtId="0" fontId="48" fillId="2" borderId="9" xfId="256" applyFill="1" applyBorder="1" applyProtection="1">
      <protection hidden="1"/>
    </xf>
    <xf numFmtId="0" fontId="2" fillId="2" borderId="0" xfId="256" applyFont="1" applyFill="1" applyBorder="1" applyProtection="1">
      <protection hidden="1"/>
    </xf>
    <xf numFmtId="0" fontId="1" fillId="2" borderId="0" xfId="256" applyFont="1" applyFill="1" applyBorder="1" applyAlignment="1" applyProtection="1">
      <alignment horizontal="left"/>
      <protection hidden="1"/>
    </xf>
    <xf numFmtId="0" fontId="2" fillId="2" borderId="7" xfId="256" applyFont="1" applyFill="1" applyBorder="1" applyProtection="1">
      <protection hidden="1"/>
    </xf>
    <xf numFmtId="0" fontId="48" fillId="2" borderId="10" xfId="256" applyFill="1" applyBorder="1" applyProtection="1">
      <protection hidden="1"/>
    </xf>
    <xf numFmtId="0" fontId="1" fillId="2" borderId="0" xfId="256" applyFont="1" applyFill="1" applyBorder="1" applyProtection="1">
      <protection hidden="1"/>
    </xf>
    <xf numFmtId="14" fontId="1" fillId="2" borderId="0" xfId="256" applyNumberFormat="1" applyFont="1" applyFill="1" applyBorder="1" applyAlignment="1" applyProtection="1">
      <alignment horizontal="left"/>
      <protection hidden="1"/>
    </xf>
    <xf numFmtId="0" fontId="48" fillId="2" borderId="11" xfId="256" applyFill="1" applyBorder="1" applyProtection="1">
      <protection hidden="1"/>
    </xf>
    <xf numFmtId="0" fontId="48" fillId="2" borderId="13" xfId="256" applyFill="1" applyBorder="1" applyProtection="1">
      <protection hidden="1"/>
    </xf>
    <xf numFmtId="0" fontId="1" fillId="4" borderId="6" xfId="256" applyFont="1" applyFill="1" applyBorder="1" applyAlignment="1" applyProtection="1">
      <alignment horizontal="left"/>
      <protection locked="0"/>
    </xf>
    <xf numFmtId="0" fontId="1" fillId="4" borderId="8" xfId="256" applyFont="1" applyFill="1" applyBorder="1" applyAlignment="1" applyProtection="1">
      <alignment horizontal="left"/>
      <protection locked="0"/>
    </xf>
    <xf numFmtId="0" fontId="4" fillId="3" borderId="0" xfId="1" applyFont="1" applyFill="1" applyAlignment="1" applyProtection="1">
      <alignment vertical="top"/>
      <protection hidden="1"/>
    </xf>
    <xf numFmtId="0" fontId="4" fillId="4" borderId="0" xfId="1" applyFont="1" applyFill="1" applyAlignment="1" applyProtection="1">
      <alignment vertical="top"/>
      <protection hidden="1"/>
    </xf>
    <xf numFmtId="0" fontId="4" fillId="3" borderId="0" xfId="1" applyFont="1" applyFill="1" applyBorder="1" applyAlignment="1" applyProtection="1">
      <alignment vertical="top"/>
      <protection hidden="1"/>
    </xf>
    <xf numFmtId="0" fontId="5" fillId="2" borderId="6" xfId="1" applyFont="1" applyFill="1" applyBorder="1" applyAlignment="1" applyProtection="1">
      <alignment vertical="top"/>
      <protection hidden="1"/>
    </xf>
    <xf numFmtId="0" fontId="5" fillId="2" borderId="7" xfId="1" applyFont="1" applyFill="1" applyBorder="1" applyAlignment="1" applyProtection="1">
      <alignment vertical="top"/>
      <protection hidden="1"/>
    </xf>
    <xf numFmtId="0" fontId="4" fillId="2" borderId="8" xfId="1" applyFont="1" applyFill="1" applyBorder="1" applyAlignment="1" applyProtection="1">
      <alignment vertical="top"/>
      <protection hidden="1"/>
    </xf>
    <xf numFmtId="0" fontId="4" fillId="2" borderId="6" xfId="1" applyFont="1" applyFill="1" applyBorder="1" applyAlignment="1" applyProtection="1">
      <alignment vertical="top"/>
      <protection hidden="1"/>
    </xf>
    <xf numFmtId="0" fontId="4" fillId="3" borderId="0" xfId="238" applyFont="1" applyFill="1" applyAlignment="1" applyProtection="1">
      <alignment vertical="top"/>
      <protection hidden="1"/>
    </xf>
    <xf numFmtId="0" fontId="4" fillId="2" borderId="14" xfId="1" applyFont="1" applyFill="1" applyBorder="1" applyAlignment="1" applyProtection="1">
      <alignment vertical="top"/>
      <protection hidden="1"/>
    </xf>
    <xf numFmtId="0" fontId="4" fillId="3" borderId="0" xfId="238" applyFont="1" applyFill="1" applyBorder="1" applyAlignment="1" applyProtection="1">
      <alignment vertical="top"/>
      <protection hidden="1"/>
    </xf>
    <xf numFmtId="0" fontId="4" fillId="3" borderId="0" xfId="238" applyNumberFormat="1" applyFont="1" applyFill="1" applyBorder="1" applyAlignment="1" applyProtection="1">
      <alignment horizontal="left" vertical="top"/>
      <protection hidden="1"/>
    </xf>
    <xf numFmtId="0" fontId="4" fillId="3" borderId="0" xfId="1" applyFont="1" applyFill="1" applyProtection="1">
      <protection hidden="1"/>
    </xf>
    <xf numFmtId="0" fontId="5" fillId="2" borderId="6" xfId="1" applyFont="1" applyFill="1" applyBorder="1" applyProtection="1">
      <protection hidden="1"/>
    </xf>
    <xf numFmtId="165" fontId="4" fillId="2" borderId="6" xfId="1" applyNumberFormat="1" applyFont="1" applyFill="1" applyBorder="1" applyAlignment="1" applyProtection="1">
      <alignment horizontal="left"/>
      <protection hidden="1"/>
    </xf>
    <xf numFmtId="0" fontId="4" fillId="4" borderId="0" xfId="1" applyFont="1" applyFill="1" applyProtection="1">
      <protection hidden="1"/>
    </xf>
    <xf numFmtId="0" fontId="4" fillId="4" borderId="0" xfId="1" applyFont="1" applyFill="1" applyBorder="1" applyProtection="1">
      <protection hidden="1"/>
    </xf>
    <xf numFmtId="0" fontId="1" fillId="2" borderId="6" xfId="0" applyFont="1" applyFill="1" applyBorder="1" applyAlignment="1" applyProtection="1">
      <alignment horizontal="left"/>
      <protection hidden="1"/>
    </xf>
    <xf numFmtId="0" fontId="4" fillId="3" borderId="0" xfId="1" applyFont="1" applyFill="1" applyBorder="1" applyAlignment="1" applyProtection="1">
      <alignment horizontal="left"/>
      <protection hidden="1"/>
    </xf>
    <xf numFmtId="0" fontId="5" fillId="3" borderId="0" xfId="1" applyFont="1" applyFill="1" applyProtection="1">
      <protection hidden="1"/>
    </xf>
    <xf numFmtId="0" fontId="5" fillId="4" borderId="0" xfId="1" applyFont="1" applyFill="1" applyProtection="1">
      <protection hidden="1"/>
    </xf>
    <xf numFmtId="164" fontId="4" fillId="3" borderId="0" xfId="1" applyNumberFormat="1" applyFont="1" applyFill="1" applyProtection="1">
      <protection hidden="1"/>
    </xf>
    <xf numFmtId="0" fontId="5" fillId="5" borderId="10" xfId="1" applyFont="1" applyFill="1" applyBorder="1" applyProtection="1">
      <protection hidden="1"/>
    </xf>
    <xf numFmtId="165" fontId="4" fillId="5" borderId="10" xfId="1" applyNumberFormat="1" applyFont="1" applyFill="1" applyBorder="1" applyProtection="1">
      <protection hidden="1"/>
    </xf>
    <xf numFmtId="0" fontId="4" fillId="3" borderId="0" xfId="238" applyFont="1" applyFill="1" applyProtection="1">
      <protection hidden="1"/>
    </xf>
    <xf numFmtId="0" fontId="5" fillId="2" borderId="1" xfId="1" applyNumberFormat="1" applyFont="1" applyFill="1" applyBorder="1" applyProtection="1">
      <protection hidden="1"/>
    </xf>
    <xf numFmtId="3" fontId="5" fillId="5" borderId="1" xfId="1" applyNumberFormat="1" applyFont="1" applyFill="1" applyBorder="1" applyProtection="1">
      <protection hidden="1"/>
    </xf>
    <xf numFmtId="3" fontId="5" fillId="5" borderId="7" xfId="1" applyNumberFormat="1" applyFont="1" applyFill="1" applyBorder="1" applyProtection="1">
      <protection hidden="1"/>
    </xf>
    <xf numFmtId="3" fontId="5" fillId="5" borderId="6" xfId="1" applyNumberFormat="1" applyFont="1" applyFill="1" applyBorder="1" applyProtection="1">
      <protection hidden="1"/>
    </xf>
    <xf numFmtId="164" fontId="4" fillId="4" borderId="0" xfId="1" applyNumberFormat="1" applyFont="1" applyFill="1" applyProtection="1">
      <protection hidden="1"/>
    </xf>
    <xf numFmtId="0" fontId="4" fillId="2" borderId="1" xfId="1" applyNumberFormat="1" applyFont="1" applyFill="1" applyBorder="1" applyProtection="1">
      <protection hidden="1"/>
    </xf>
    <xf numFmtId="3" fontId="4" fillId="5" borderId="6" xfId="1" applyNumberFormat="1" applyFont="1" applyFill="1" applyBorder="1" applyProtection="1">
      <protection hidden="1"/>
    </xf>
    <xf numFmtId="0" fontId="4" fillId="2" borderId="14" xfId="1" applyNumberFormat="1" applyFont="1" applyFill="1" applyBorder="1" applyProtection="1">
      <protection hidden="1"/>
    </xf>
    <xf numFmtId="0" fontId="5" fillId="2" borderId="7" xfId="1" applyFont="1" applyFill="1" applyBorder="1" applyProtection="1">
      <protection hidden="1"/>
    </xf>
    <xf numFmtId="0" fontId="4" fillId="2" borderId="6" xfId="1" applyNumberFormat="1" applyFont="1" applyFill="1" applyBorder="1" applyProtection="1">
      <protection hidden="1"/>
    </xf>
    <xf numFmtId="0" fontId="1" fillId="3" borderId="0" xfId="1" applyNumberFormat="1" applyFill="1" applyAlignment="1" applyProtection="1">
      <alignment vertical="top"/>
      <protection hidden="1"/>
    </xf>
    <xf numFmtId="0" fontId="5" fillId="2" borderId="6" xfId="1" applyNumberFormat="1" applyFont="1" applyFill="1" applyBorder="1" applyAlignment="1" applyProtection="1">
      <alignment vertical="top"/>
      <protection hidden="1"/>
    </xf>
    <xf numFmtId="0" fontId="1" fillId="4" borderId="0" xfId="1" applyNumberFormat="1" applyFill="1" applyAlignment="1" applyProtection="1">
      <alignment vertical="top"/>
      <protection hidden="1"/>
    </xf>
    <xf numFmtId="0" fontId="1" fillId="3" borderId="0" xfId="1" applyNumberFormat="1" applyFill="1" applyAlignment="1" applyProtection="1">
      <alignment wrapText="1"/>
      <protection hidden="1"/>
    </xf>
    <xf numFmtId="0" fontId="5" fillId="2" borderId="14" xfId="1" applyNumberFormat="1" applyFont="1" applyFill="1" applyBorder="1" applyAlignment="1" applyProtection="1">
      <alignment horizontal="center" wrapText="1"/>
      <protection hidden="1"/>
    </xf>
    <xf numFmtId="0" fontId="5" fillId="2" borderId="6" xfId="1" applyNumberFormat="1" applyFont="1" applyFill="1" applyBorder="1" applyAlignment="1" applyProtection="1">
      <alignment horizontal="center" wrapText="1"/>
      <protection hidden="1"/>
    </xf>
    <xf numFmtId="0" fontId="1" fillId="4" borderId="0" xfId="1" applyNumberFormat="1" applyFill="1" applyAlignment="1" applyProtection="1">
      <alignment wrapText="1"/>
      <protection hidden="1"/>
    </xf>
    <xf numFmtId="0" fontId="1" fillId="3" borderId="0" xfId="1" applyFill="1" applyAlignment="1" applyProtection="1">
      <alignment vertical="top"/>
      <protection hidden="1"/>
    </xf>
    <xf numFmtId="4" fontId="5" fillId="2" borderId="6" xfId="1" applyNumberFormat="1" applyFont="1" applyFill="1" applyBorder="1" applyAlignment="1" applyProtection="1">
      <alignment horizontal="center" vertical="top" wrapText="1"/>
      <protection hidden="1"/>
    </xf>
    <xf numFmtId="0" fontId="1" fillId="4" borderId="0" xfId="1" applyFill="1" applyAlignment="1" applyProtection="1">
      <alignment vertical="top"/>
      <protection hidden="1"/>
    </xf>
    <xf numFmtId="0" fontId="4" fillId="2" borderId="7" xfId="1" applyNumberFormat="1" applyFont="1" applyFill="1" applyBorder="1" applyAlignment="1" applyProtection="1">
      <alignment vertical="top"/>
      <protection hidden="1"/>
    </xf>
    <xf numFmtId="0" fontId="1" fillId="2" borderId="9" xfId="1" applyFill="1" applyBorder="1" applyAlignment="1" applyProtection="1">
      <alignment vertical="top"/>
      <protection hidden="1"/>
    </xf>
    <xf numFmtId="3" fontId="1" fillId="2" borderId="0" xfId="1" applyNumberFormat="1" applyFill="1" applyAlignment="1" applyProtection="1">
      <alignment vertical="top"/>
      <protection hidden="1"/>
    </xf>
    <xf numFmtId="4" fontId="1" fillId="2" borderId="9" xfId="1" applyNumberFormat="1" applyFill="1" applyBorder="1" applyAlignment="1" applyProtection="1">
      <alignment vertical="top"/>
      <protection hidden="1"/>
    </xf>
    <xf numFmtId="4" fontId="1" fillId="2" borderId="0" xfId="1" applyNumberFormat="1" applyFill="1" applyAlignment="1" applyProtection="1">
      <alignment vertical="top"/>
      <protection hidden="1"/>
    </xf>
    <xf numFmtId="0" fontId="4" fillId="2" borderId="9" xfId="1" applyNumberFormat="1" applyFont="1" applyFill="1" applyBorder="1" applyAlignment="1" applyProtection="1">
      <alignment vertical="top"/>
      <protection hidden="1"/>
    </xf>
    <xf numFmtId="3" fontId="1" fillId="2" borderId="0" xfId="1" applyNumberFormat="1" applyFill="1" applyBorder="1" applyAlignment="1" applyProtection="1">
      <alignment vertical="top"/>
      <protection hidden="1"/>
    </xf>
    <xf numFmtId="4" fontId="1" fillId="2" borderId="0" xfId="1" applyNumberFormat="1" applyFill="1" applyBorder="1" applyAlignment="1" applyProtection="1">
      <alignment vertical="top"/>
      <protection hidden="1"/>
    </xf>
    <xf numFmtId="0" fontId="4" fillId="2" borderId="6" xfId="1" applyNumberFormat="1" applyFont="1" applyFill="1" applyBorder="1" applyAlignment="1" applyProtection="1">
      <alignment vertical="top"/>
      <protection hidden="1"/>
    </xf>
    <xf numFmtId="0" fontId="1" fillId="2" borderId="7" xfId="1" applyFill="1" applyBorder="1" applyAlignment="1" applyProtection="1">
      <alignment vertical="top"/>
      <protection hidden="1"/>
    </xf>
    <xf numFmtId="3" fontId="1" fillId="2" borderId="2" xfId="1" applyNumberFormat="1" applyFill="1" applyBorder="1" applyAlignment="1" applyProtection="1">
      <alignment vertical="top"/>
      <protection hidden="1"/>
    </xf>
    <xf numFmtId="4" fontId="1" fillId="2" borderId="7" xfId="1" applyNumberFormat="1" applyFill="1" applyBorder="1" applyAlignment="1" applyProtection="1">
      <alignment vertical="top"/>
      <protection hidden="1"/>
    </xf>
    <xf numFmtId="4" fontId="1" fillId="2" borderId="2" xfId="1" applyNumberFormat="1" applyFill="1" applyBorder="1" applyAlignment="1" applyProtection="1">
      <alignment vertical="top"/>
      <protection hidden="1"/>
    </xf>
    <xf numFmtId="0" fontId="4" fillId="2" borderId="4" xfId="1" applyNumberFormat="1" applyFont="1" applyFill="1" applyBorder="1" applyAlignment="1" applyProtection="1">
      <alignment vertical="top"/>
      <protection hidden="1"/>
    </xf>
    <xf numFmtId="0" fontId="1" fillId="2" borderId="4" xfId="1" applyNumberFormat="1" applyFont="1" applyFill="1" applyBorder="1" applyAlignment="1" applyProtection="1">
      <alignment vertical="top"/>
      <protection hidden="1"/>
    </xf>
    <xf numFmtId="0" fontId="1" fillId="2" borderId="6" xfId="1" applyFill="1" applyBorder="1" applyAlignment="1" applyProtection="1">
      <alignment vertical="top"/>
      <protection hidden="1"/>
    </xf>
    <xf numFmtId="3" fontId="1" fillId="5" borderId="15" xfId="1" applyNumberFormat="1" applyFill="1" applyBorder="1" applyAlignment="1" applyProtection="1">
      <alignment vertical="top"/>
      <protection hidden="1"/>
    </xf>
    <xf numFmtId="4" fontId="1" fillId="5" borderId="6" xfId="1" applyNumberFormat="1" applyFill="1" applyBorder="1" applyAlignment="1" applyProtection="1">
      <alignment vertical="top"/>
      <protection hidden="1"/>
    </xf>
    <xf numFmtId="4" fontId="1" fillId="5" borderId="15" xfId="1" applyNumberFormat="1" applyFill="1" applyBorder="1" applyAlignment="1" applyProtection="1">
      <alignment vertical="top"/>
      <protection hidden="1"/>
    </xf>
    <xf numFmtId="3" fontId="5" fillId="5" borderId="15" xfId="1" applyNumberFormat="1" applyFont="1" applyFill="1" applyBorder="1" applyAlignment="1" applyProtection="1">
      <alignment vertical="top"/>
      <protection hidden="1"/>
    </xf>
    <xf numFmtId="4" fontId="5" fillId="5" borderId="6" xfId="1" applyNumberFormat="1" applyFont="1" applyFill="1" applyBorder="1" applyAlignment="1" applyProtection="1">
      <alignment vertical="top"/>
      <protection hidden="1"/>
    </xf>
    <xf numFmtId="4" fontId="5" fillId="5" borderId="15" xfId="1" applyNumberFormat="1" applyFont="1" applyFill="1" applyBorder="1" applyAlignment="1" applyProtection="1">
      <alignment vertical="top"/>
      <protection hidden="1"/>
    </xf>
    <xf numFmtId="0" fontId="1" fillId="2" borderId="10" xfId="1" applyFill="1" applyBorder="1" applyAlignment="1" applyProtection="1">
      <alignment vertical="top"/>
      <protection hidden="1"/>
    </xf>
    <xf numFmtId="3" fontId="1" fillId="2" borderId="12" xfId="1" applyNumberFormat="1" applyFill="1" applyBorder="1" applyAlignment="1" applyProtection="1">
      <alignment vertical="top"/>
      <protection hidden="1"/>
    </xf>
    <xf numFmtId="4" fontId="1" fillId="2" borderId="10" xfId="1" applyNumberFormat="1" applyFill="1" applyBorder="1" applyAlignment="1" applyProtection="1">
      <alignment vertical="top"/>
      <protection hidden="1"/>
    </xf>
    <xf numFmtId="4" fontId="1" fillId="2" borderId="12" xfId="1" applyNumberFormat="1" applyFill="1" applyBorder="1" applyAlignment="1" applyProtection="1">
      <alignment vertical="top"/>
      <protection hidden="1"/>
    </xf>
    <xf numFmtId="3" fontId="5" fillId="5" borderId="7" xfId="1" applyNumberFormat="1" applyFont="1" applyFill="1" applyBorder="1" applyAlignment="1" applyProtection="1">
      <alignment vertical="top"/>
      <protection hidden="1"/>
    </xf>
    <xf numFmtId="4" fontId="5" fillId="5" borderId="7" xfId="1" applyNumberFormat="1" applyFont="1" applyFill="1" applyBorder="1" applyAlignment="1" applyProtection="1">
      <alignment vertical="top"/>
      <protection hidden="1"/>
    </xf>
    <xf numFmtId="4" fontId="5" fillId="5" borderId="2" xfId="1" applyNumberFormat="1" applyFont="1" applyFill="1" applyBorder="1" applyAlignment="1" applyProtection="1">
      <alignment vertical="top"/>
      <protection hidden="1"/>
    </xf>
    <xf numFmtId="0" fontId="1" fillId="2" borderId="10" xfId="1" applyNumberFormat="1" applyFont="1" applyFill="1" applyBorder="1" applyAlignment="1" applyProtection="1">
      <alignment vertical="top"/>
      <protection hidden="1"/>
    </xf>
    <xf numFmtId="3" fontId="1" fillId="2" borderId="6" xfId="1" applyNumberFormat="1" applyFill="1" applyBorder="1" applyAlignment="1" applyProtection="1">
      <alignment vertical="top"/>
      <protection hidden="1"/>
    </xf>
    <xf numFmtId="4" fontId="1" fillId="2" borderId="6" xfId="1" applyNumberFormat="1" applyFill="1" applyBorder="1" applyAlignment="1" applyProtection="1">
      <alignment vertical="top"/>
      <protection hidden="1"/>
    </xf>
    <xf numFmtId="4" fontId="1" fillId="2" borderId="15" xfId="1" applyNumberFormat="1" applyFill="1" applyBorder="1" applyAlignment="1" applyProtection="1">
      <alignment vertical="top"/>
      <protection hidden="1"/>
    </xf>
    <xf numFmtId="3" fontId="1" fillId="3" borderId="0" xfId="1" applyNumberFormat="1" applyFill="1" applyAlignment="1" applyProtection="1">
      <alignment vertical="top"/>
      <protection hidden="1"/>
    </xf>
    <xf numFmtId="4" fontId="1" fillId="3" borderId="0" xfId="1" applyNumberFormat="1" applyFill="1" applyAlignment="1" applyProtection="1">
      <alignment vertical="top"/>
      <protection hidden="1"/>
    </xf>
    <xf numFmtId="0" fontId="1" fillId="3" borderId="0" xfId="1" applyFill="1" applyAlignment="1" applyProtection="1">
      <alignment wrapText="1"/>
      <protection hidden="1"/>
    </xf>
    <xf numFmtId="0" fontId="5" fillId="2" borderId="6" xfId="1" applyFont="1" applyFill="1" applyBorder="1" applyAlignment="1" applyProtection="1">
      <alignment horizontal="center" wrapText="1"/>
      <protection hidden="1"/>
    </xf>
    <xf numFmtId="3" fontId="5" fillId="2" borderId="15" xfId="1" applyNumberFormat="1" applyFont="1" applyFill="1" applyBorder="1" applyAlignment="1" applyProtection="1">
      <alignment horizontal="center" wrapText="1"/>
      <protection hidden="1"/>
    </xf>
    <xf numFmtId="4" fontId="5" fillId="2" borderId="6" xfId="1" applyNumberFormat="1" applyFont="1" applyFill="1" applyBorder="1" applyAlignment="1" applyProtection="1">
      <alignment horizontal="center" wrapText="1"/>
      <protection hidden="1"/>
    </xf>
    <xf numFmtId="4" fontId="5" fillId="2" borderId="15" xfId="1" applyNumberFormat="1" applyFont="1" applyFill="1" applyBorder="1" applyAlignment="1" applyProtection="1">
      <alignment horizontal="center" wrapText="1"/>
      <protection hidden="1"/>
    </xf>
    <xf numFmtId="0" fontId="1" fillId="4" borderId="0" xfId="1" applyFill="1" applyAlignment="1" applyProtection="1">
      <alignment wrapText="1"/>
      <protection hidden="1"/>
    </xf>
    <xf numFmtId="0" fontId="1" fillId="2" borderId="9" xfId="1" applyNumberFormat="1" applyFont="1" applyFill="1" applyBorder="1" applyAlignment="1" applyProtection="1">
      <alignment vertical="top"/>
      <protection hidden="1"/>
    </xf>
    <xf numFmtId="3" fontId="1" fillId="5" borderId="2" xfId="1" applyNumberFormat="1" applyFill="1" applyBorder="1" applyAlignment="1" applyProtection="1">
      <alignment vertical="top"/>
      <protection hidden="1"/>
    </xf>
    <xf numFmtId="4" fontId="1" fillId="5" borderId="2" xfId="1" applyNumberFormat="1" applyFill="1" applyBorder="1" applyAlignment="1" applyProtection="1">
      <alignment vertical="top"/>
      <protection hidden="1"/>
    </xf>
    <xf numFmtId="3" fontId="1" fillId="5" borderId="12" xfId="1" applyNumberFormat="1" applyFill="1" applyBorder="1" applyAlignment="1" applyProtection="1">
      <alignment vertical="top"/>
      <protection hidden="1"/>
    </xf>
    <xf numFmtId="4" fontId="1" fillId="5" borderId="10" xfId="1" applyNumberFormat="1" applyFill="1" applyBorder="1" applyAlignment="1" applyProtection="1">
      <alignment vertical="top"/>
      <protection hidden="1"/>
    </xf>
    <xf numFmtId="4" fontId="1" fillId="5" borderId="12" xfId="1" applyNumberFormat="1" applyFill="1" applyBorder="1" applyAlignment="1" applyProtection="1">
      <alignment vertical="top"/>
      <protection hidden="1"/>
    </xf>
    <xf numFmtId="3" fontId="5" fillId="5" borderId="2" xfId="1" applyNumberFormat="1" applyFont="1" applyFill="1" applyBorder="1" applyAlignment="1" applyProtection="1">
      <alignment vertical="top"/>
      <protection hidden="1"/>
    </xf>
    <xf numFmtId="0" fontId="4" fillId="2" borderId="10" xfId="1" applyNumberFormat="1" applyFont="1" applyFill="1" applyBorder="1" applyAlignment="1" applyProtection="1">
      <alignment vertical="top"/>
      <protection hidden="1"/>
    </xf>
    <xf numFmtId="0" fontId="1" fillId="3" borderId="0" xfId="1" applyFill="1" applyAlignment="1" applyProtection="1">
      <alignment horizontal="center" wrapText="1"/>
      <protection hidden="1"/>
    </xf>
    <xf numFmtId="0" fontId="1" fillId="4" borderId="0" xfId="1" applyFill="1" applyAlignment="1" applyProtection="1">
      <alignment horizontal="center" wrapText="1"/>
      <protection hidden="1"/>
    </xf>
    <xf numFmtId="4" fontId="1" fillId="5" borderId="7" xfId="1" applyNumberFormat="1" applyFill="1" applyBorder="1" applyAlignment="1" applyProtection="1">
      <alignment vertical="top"/>
      <protection hidden="1"/>
    </xf>
    <xf numFmtId="3" fontId="1" fillId="5" borderId="0" xfId="1" applyNumberFormat="1" applyFill="1" applyBorder="1" applyAlignment="1" applyProtection="1">
      <alignment vertical="top"/>
      <protection hidden="1"/>
    </xf>
    <xf numFmtId="4" fontId="1" fillId="5" borderId="9" xfId="1" applyNumberFormat="1" applyFill="1" applyBorder="1" applyAlignment="1" applyProtection="1">
      <alignment vertical="top"/>
      <protection hidden="1"/>
    </xf>
    <xf numFmtId="4" fontId="1" fillId="5" borderId="0" xfId="1" applyNumberFormat="1" applyFill="1" applyBorder="1" applyAlignment="1" applyProtection="1">
      <alignment vertical="top"/>
      <protection hidden="1"/>
    </xf>
    <xf numFmtId="3" fontId="1" fillId="5" borderId="11" xfId="1" applyNumberFormat="1" applyFill="1" applyBorder="1" applyAlignment="1" applyProtection="1">
      <alignment vertical="top"/>
      <protection hidden="1"/>
    </xf>
    <xf numFmtId="3" fontId="1" fillId="4" borderId="0" xfId="1" applyNumberFormat="1" applyFill="1" applyAlignment="1" applyProtection="1">
      <alignment vertical="top"/>
      <protection hidden="1"/>
    </xf>
    <xf numFmtId="4" fontId="1" fillId="4" borderId="0" xfId="1" applyNumberFormat="1" applyFill="1" applyAlignment="1" applyProtection="1">
      <alignment vertical="top"/>
      <protection hidden="1"/>
    </xf>
    <xf numFmtId="0" fontId="1" fillId="3" borderId="0" xfId="1" applyNumberFormat="1" applyFill="1" applyProtection="1">
      <protection hidden="1"/>
    </xf>
    <xf numFmtId="0" fontId="5" fillId="2" borderId="6" xfId="1" applyNumberFormat="1" applyFont="1" applyFill="1" applyBorder="1" applyProtection="1">
      <protection hidden="1"/>
    </xf>
    <xf numFmtId="0" fontId="1" fillId="4" borderId="0" xfId="1" applyNumberFormat="1" applyFill="1" applyProtection="1">
      <protection hidden="1"/>
    </xf>
    <xf numFmtId="0" fontId="1" fillId="3" borderId="4" xfId="1" applyNumberFormat="1" applyFill="1" applyBorder="1" applyProtection="1">
      <protection hidden="1"/>
    </xf>
    <xf numFmtId="0" fontId="1" fillId="3" borderId="0" xfId="1" applyFill="1" applyProtection="1">
      <protection hidden="1"/>
    </xf>
    <xf numFmtId="3" fontId="1" fillId="3" borderId="0" xfId="1" applyNumberFormat="1" applyFill="1" applyProtection="1">
      <protection hidden="1"/>
    </xf>
    <xf numFmtId="0" fontId="5" fillId="2" borderId="14" xfId="1" applyFont="1" applyFill="1" applyBorder="1" applyAlignment="1" applyProtection="1">
      <protection hidden="1"/>
    </xf>
    <xf numFmtId="0" fontId="5" fillId="2" borderId="15" xfId="1" applyFont="1" applyFill="1" applyBorder="1" applyAlignment="1" applyProtection="1">
      <protection hidden="1"/>
    </xf>
    <xf numFmtId="3" fontId="5" fillId="2" borderId="15" xfId="1" applyNumberFormat="1" applyFont="1" applyFill="1" applyBorder="1" applyAlignment="1" applyProtection="1">
      <protection hidden="1"/>
    </xf>
    <xf numFmtId="0" fontId="5" fillId="2" borderId="8" xfId="1" applyFont="1" applyFill="1" applyBorder="1" applyAlignment="1" applyProtection="1">
      <protection hidden="1"/>
    </xf>
    <xf numFmtId="3" fontId="5" fillId="2" borderId="8" xfId="1" applyNumberFormat="1" applyFont="1" applyFill="1" applyBorder="1" applyAlignment="1" applyProtection="1">
      <protection hidden="1"/>
    </xf>
    <xf numFmtId="0" fontId="1" fillId="4" borderId="0" xfId="1" applyFill="1" applyProtection="1">
      <protection hidden="1"/>
    </xf>
    <xf numFmtId="3" fontId="5" fillId="2" borderId="6" xfId="1" applyNumberFormat="1" applyFont="1" applyFill="1" applyBorder="1" applyProtection="1">
      <protection hidden="1"/>
    </xf>
    <xf numFmtId="3" fontId="5" fillId="2" borderId="7" xfId="1" applyNumberFormat="1" applyFont="1" applyFill="1" applyBorder="1" applyProtection="1">
      <protection hidden="1"/>
    </xf>
    <xf numFmtId="0" fontId="4" fillId="2" borderId="7" xfId="1" applyFont="1" applyFill="1" applyBorder="1" applyProtection="1">
      <protection hidden="1"/>
    </xf>
    <xf numFmtId="3" fontId="4" fillId="5" borderId="7" xfId="1" applyNumberFormat="1" applyFont="1" applyFill="1" applyBorder="1" applyProtection="1">
      <protection hidden="1"/>
    </xf>
    <xf numFmtId="0" fontId="4" fillId="2" borderId="9" xfId="1" applyFont="1" applyFill="1" applyBorder="1" applyProtection="1">
      <protection hidden="1"/>
    </xf>
    <xf numFmtId="3" fontId="4" fillId="5" borderId="9" xfId="1" applyNumberFormat="1" applyFont="1" applyFill="1" applyBorder="1" applyProtection="1">
      <protection hidden="1"/>
    </xf>
    <xf numFmtId="3" fontId="1" fillId="4" borderId="0" xfId="1" applyNumberFormat="1" applyFill="1" applyProtection="1">
      <protection hidden="1"/>
    </xf>
    <xf numFmtId="0" fontId="1" fillId="2" borderId="14" xfId="1" applyFill="1" applyBorder="1" applyProtection="1">
      <protection hidden="1"/>
    </xf>
    <xf numFmtId="0" fontId="1" fillId="2" borderId="0" xfId="1" applyFill="1" applyBorder="1" applyProtection="1">
      <protection hidden="1"/>
    </xf>
    <xf numFmtId="3" fontId="5" fillId="5" borderId="9" xfId="1" applyNumberFormat="1" applyFont="1" applyFill="1" applyBorder="1" applyProtection="1">
      <protection hidden="1"/>
    </xf>
    <xf numFmtId="0" fontId="1" fillId="2" borderId="15" xfId="1" applyFill="1" applyBorder="1" applyProtection="1">
      <protection hidden="1"/>
    </xf>
    <xf numFmtId="3" fontId="1" fillId="2" borderId="9" xfId="1" applyNumberFormat="1" applyFill="1" applyBorder="1" applyProtection="1">
      <protection hidden="1"/>
    </xf>
    <xf numFmtId="0" fontId="1" fillId="2" borderId="9" xfId="1" applyFill="1" applyBorder="1" applyProtection="1">
      <protection hidden="1"/>
    </xf>
    <xf numFmtId="0" fontId="4" fillId="2" borderId="0" xfId="1" applyFont="1" applyFill="1" applyBorder="1" applyProtection="1">
      <protection hidden="1"/>
    </xf>
    <xf numFmtId="3" fontId="1" fillId="5" borderId="9" xfId="1" applyNumberFormat="1" applyFill="1" applyBorder="1" applyProtection="1">
      <protection hidden="1"/>
    </xf>
    <xf numFmtId="0" fontId="1" fillId="2" borderId="10" xfId="1" applyFill="1" applyBorder="1" applyProtection="1">
      <protection hidden="1"/>
    </xf>
    <xf numFmtId="0" fontId="5" fillId="2" borderId="15" xfId="1" applyFont="1" applyFill="1" applyBorder="1" applyProtection="1">
      <protection hidden="1"/>
    </xf>
    <xf numFmtId="0" fontId="5" fillId="2" borderId="8" xfId="1" applyFont="1" applyFill="1" applyBorder="1" applyProtection="1">
      <protection hidden="1"/>
    </xf>
    <xf numFmtId="0" fontId="4" fillId="2" borderId="12" xfId="1" applyFont="1" applyFill="1" applyBorder="1" applyProtection="1">
      <protection hidden="1"/>
    </xf>
    <xf numFmtId="3" fontId="1" fillId="3" borderId="0" xfId="1" applyNumberFormat="1" applyFill="1" applyBorder="1" applyProtection="1">
      <protection hidden="1"/>
    </xf>
    <xf numFmtId="0" fontId="1" fillId="3" borderId="0" xfId="1" applyFill="1" applyBorder="1" applyProtection="1">
      <protection hidden="1"/>
    </xf>
    <xf numFmtId="3" fontId="4" fillId="3" borderId="0" xfId="1" applyNumberFormat="1" applyFont="1" applyFill="1" applyBorder="1" applyProtection="1">
      <protection hidden="1"/>
    </xf>
    <xf numFmtId="0" fontId="1" fillId="3" borderId="4" xfId="1" applyFill="1" applyBorder="1" applyProtection="1">
      <protection hidden="1"/>
    </xf>
    <xf numFmtId="0" fontId="5" fillId="2" borderId="6" xfId="1" applyFont="1" applyFill="1" applyBorder="1" applyAlignment="1" applyProtection="1">
      <alignment horizontal="left"/>
      <protection hidden="1"/>
    </xf>
    <xf numFmtId="0" fontId="5" fillId="2" borderId="14" xfId="1" applyFont="1" applyFill="1" applyBorder="1" applyAlignment="1" applyProtection="1">
      <alignment horizontal="left"/>
      <protection hidden="1"/>
    </xf>
    <xf numFmtId="0" fontId="5" fillId="2" borderId="15" xfId="1" applyFont="1" applyFill="1" applyBorder="1" applyAlignment="1" applyProtection="1">
      <alignment horizontal="left"/>
      <protection hidden="1"/>
    </xf>
    <xf numFmtId="0" fontId="5" fillId="2" borderId="8" xfId="1" applyFont="1" applyFill="1" applyBorder="1" applyAlignment="1" applyProtection="1">
      <alignment horizontal="left"/>
      <protection hidden="1"/>
    </xf>
    <xf numFmtId="4" fontId="5" fillId="5" borderId="9" xfId="1" applyNumberFormat="1" applyFont="1" applyFill="1" applyBorder="1" applyProtection="1">
      <protection hidden="1"/>
    </xf>
    <xf numFmtId="0" fontId="4" fillId="2" borderId="6" xfId="1" applyFont="1" applyFill="1" applyBorder="1" applyProtection="1">
      <protection hidden="1"/>
    </xf>
    <xf numFmtId="4" fontId="4" fillId="2" borderId="6" xfId="1" applyNumberFormat="1" applyFont="1" applyFill="1" applyBorder="1" applyProtection="1">
      <protection hidden="1"/>
    </xf>
    <xf numFmtId="4" fontId="5" fillId="2" borderId="6" xfId="1" applyNumberFormat="1" applyFont="1" applyFill="1" applyBorder="1" applyProtection="1">
      <protection hidden="1"/>
    </xf>
    <xf numFmtId="4" fontId="4" fillId="5" borderId="6" xfId="1" applyNumberFormat="1" applyFont="1" applyFill="1" applyBorder="1" applyProtection="1">
      <protection hidden="1"/>
    </xf>
    <xf numFmtId="4" fontId="5" fillId="5" borderId="6" xfId="1" applyNumberFormat="1" applyFont="1" applyFill="1" applyBorder="1" applyProtection="1">
      <protection hidden="1"/>
    </xf>
    <xf numFmtId="0" fontId="4" fillId="2" borderId="10" xfId="1" applyFont="1" applyFill="1" applyBorder="1" applyProtection="1">
      <protection hidden="1"/>
    </xf>
    <xf numFmtId="4" fontId="5" fillId="5" borderId="10" xfId="1" applyNumberFormat="1" applyFont="1" applyFill="1" applyBorder="1" applyProtection="1">
      <protection hidden="1"/>
    </xf>
    <xf numFmtId="4" fontId="1" fillId="3" borderId="0" xfId="1" applyNumberFormat="1" applyFill="1" applyProtection="1">
      <protection hidden="1"/>
    </xf>
    <xf numFmtId="4" fontId="5" fillId="2" borderId="15" xfId="1" applyNumberFormat="1" applyFont="1" applyFill="1" applyBorder="1" applyAlignment="1" applyProtection="1">
      <protection hidden="1"/>
    </xf>
    <xf numFmtId="0" fontId="4" fillId="2" borderId="4" xfId="1" applyNumberFormat="1" applyFont="1" applyFill="1" applyBorder="1" applyProtection="1">
      <protection hidden="1"/>
    </xf>
    <xf numFmtId="0" fontId="4" fillId="4" borderId="9" xfId="1" applyNumberFormat="1" applyFont="1" applyFill="1" applyBorder="1" applyProtection="1">
      <protection hidden="1"/>
    </xf>
    <xf numFmtId="0" fontId="4" fillId="2" borderId="11" xfId="1" applyNumberFormat="1" applyFont="1" applyFill="1" applyBorder="1" applyProtection="1">
      <protection hidden="1"/>
    </xf>
    <xf numFmtId="0" fontId="1" fillId="2" borderId="4" xfId="1" applyNumberFormat="1" applyFill="1" applyBorder="1" applyProtection="1">
      <protection hidden="1"/>
    </xf>
    <xf numFmtId="0" fontId="1" fillId="2" borderId="11" xfId="1" applyNumberFormat="1" applyFill="1" applyBorder="1" applyProtection="1">
      <protection hidden="1"/>
    </xf>
    <xf numFmtId="0" fontId="1" fillId="2" borderId="4" xfId="1" applyFill="1" applyBorder="1" applyProtection="1">
      <protection hidden="1"/>
    </xf>
    <xf numFmtId="0" fontId="1" fillId="2" borderId="11" xfId="1" applyFill="1" applyBorder="1" applyProtection="1">
      <protection hidden="1"/>
    </xf>
    <xf numFmtId="4" fontId="1" fillId="4" borderId="0" xfId="1" applyNumberFormat="1" applyFill="1" applyProtection="1">
      <protection hidden="1"/>
    </xf>
    <xf numFmtId="4" fontId="1" fillId="4" borderId="3" xfId="1" applyNumberFormat="1" applyFill="1" applyBorder="1" applyProtection="1">
      <protection locked="0"/>
    </xf>
    <xf numFmtId="4" fontId="1" fillId="4" borderId="5" xfId="1" applyNumberFormat="1" applyFill="1" applyBorder="1" applyProtection="1">
      <protection locked="0"/>
    </xf>
    <xf numFmtId="4" fontId="1" fillId="4" borderId="13" xfId="1" applyNumberFormat="1" applyFill="1" applyBorder="1" applyProtection="1">
      <protection locked="0"/>
    </xf>
    <xf numFmtId="4" fontId="1" fillId="4" borderId="0" xfId="1" applyNumberFormat="1" applyFill="1" applyBorder="1" applyProtection="1">
      <protection locked="0"/>
    </xf>
    <xf numFmtId="4" fontId="1" fillId="4" borderId="9" xfId="1" applyNumberFormat="1" applyFill="1" applyBorder="1" applyProtection="1">
      <protection locked="0"/>
    </xf>
    <xf numFmtId="0" fontId="1" fillId="4" borderId="9" xfId="1" applyNumberFormat="1" applyFill="1" applyBorder="1" applyProtection="1">
      <protection locked="0"/>
    </xf>
    <xf numFmtId="4" fontId="1" fillId="4" borderId="12" xfId="1" applyNumberFormat="1" applyFill="1" applyBorder="1" applyProtection="1">
      <protection locked="0"/>
    </xf>
    <xf numFmtId="4" fontId="1" fillId="4" borderId="10" xfId="1" applyNumberFormat="1" applyFill="1" applyBorder="1" applyProtection="1">
      <protection locked="0"/>
    </xf>
    <xf numFmtId="0" fontId="1" fillId="4" borderId="10" xfId="1" applyNumberFormat="1" applyFill="1" applyBorder="1" applyProtection="1">
      <protection locked="0"/>
    </xf>
    <xf numFmtId="4" fontId="1" fillId="4" borderId="7" xfId="1" applyNumberFormat="1" applyFill="1" applyBorder="1" applyProtection="1">
      <protection locked="0"/>
    </xf>
    <xf numFmtId="0" fontId="5" fillId="3" borderId="0" xfId="1" applyNumberFormat="1" applyFont="1" applyFill="1" applyProtection="1">
      <protection hidden="1"/>
    </xf>
    <xf numFmtId="0" fontId="5" fillId="2" borderId="7" xfId="1" applyNumberFormat="1" applyFont="1" applyFill="1" applyBorder="1" applyProtection="1">
      <protection hidden="1"/>
    </xf>
    <xf numFmtId="0" fontId="1" fillId="3" borderId="0" xfId="1" applyNumberFormat="1" applyFill="1" applyBorder="1" applyProtection="1">
      <protection hidden="1"/>
    </xf>
    <xf numFmtId="0" fontId="1" fillId="3" borderId="0" xfId="1" applyNumberFormat="1" applyFill="1" applyAlignment="1" applyProtection="1">
      <alignment horizontal="center" vertical="top" wrapText="1"/>
      <protection hidden="1"/>
    </xf>
    <xf numFmtId="0" fontId="5" fillId="2" borderId="1" xfId="1" applyNumberFormat="1" applyFont="1" applyFill="1" applyBorder="1" applyAlignment="1" applyProtection="1">
      <alignment horizontal="center" vertical="top" wrapText="1"/>
      <protection hidden="1"/>
    </xf>
    <xf numFmtId="0" fontId="5" fillId="2" borderId="7" xfId="1" applyNumberFormat="1" applyFont="1" applyFill="1" applyBorder="1" applyAlignment="1" applyProtection="1">
      <alignment horizontal="center" vertical="top" wrapText="1"/>
      <protection hidden="1"/>
    </xf>
    <xf numFmtId="0" fontId="1" fillId="4" borderId="0" xfId="1" applyNumberFormat="1" applyFill="1" applyAlignment="1" applyProtection="1">
      <alignment horizontal="center" vertical="top" wrapText="1"/>
      <protection hidden="1"/>
    </xf>
    <xf numFmtId="0" fontId="5" fillId="3" borderId="0" xfId="1" applyNumberFormat="1" applyFont="1" applyFill="1" applyBorder="1" applyProtection="1">
      <protection hidden="1"/>
    </xf>
    <xf numFmtId="4" fontId="4" fillId="3" borderId="0" xfId="1" applyNumberFormat="1" applyFont="1" applyFill="1" applyBorder="1" applyProtection="1">
      <protection hidden="1"/>
    </xf>
    <xf numFmtId="4" fontId="1" fillId="3" borderId="0" xfId="1" applyNumberFormat="1" applyFill="1" applyBorder="1" applyProtection="1">
      <protection hidden="1"/>
    </xf>
    <xf numFmtId="0" fontId="1" fillId="4" borderId="0" xfId="1" applyNumberFormat="1" applyFill="1" applyBorder="1" applyProtection="1">
      <protection hidden="1"/>
    </xf>
    <xf numFmtId="0" fontId="5" fillId="2" borderId="14" xfId="1" applyNumberFormat="1" applyFont="1" applyFill="1" applyBorder="1" applyProtection="1">
      <protection hidden="1"/>
    </xf>
    <xf numFmtId="0" fontId="5" fillId="2" borderId="14" xfId="1" applyNumberFormat="1" applyFont="1" applyFill="1" applyBorder="1" applyAlignment="1" applyProtection="1">
      <protection hidden="1"/>
    </xf>
    <xf numFmtId="0" fontId="5" fillId="2" borderId="15" xfId="1" applyNumberFormat="1" applyFont="1" applyFill="1" applyBorder="1" applyAlignment="1" applyProtection="1">
      <protection hidden="1"/>
    </xf>
    <xf numFmtId="0" fontId="1" fillId="2" borderId="15" xfId="1" applyNumberFormat="1" applyFill="1" applyBorder="1" applyProtection="1">
      <protection hidden="1"/>
    </xf>
    <xf numFmtId="0" fontId="1" fillId="2" borderId="8" xfId="1" applyNumberFormat="1" applyFill="1" applyBorder="1" applyProtection="1">
      <protection hidden="1"/>
    </xf>
    <xf numFmtId="0" fontId="5" fillId="2" borderId="14" xfId="1" applyNumberFormat="1" applyFont="1" applyFill="1" applyBorder="1" applyAlignment="1" applyProtection="1">
      <alignment wrapText="1"/>
      <protection hidden="1"/>
    </xf>
    <xf numFmtId="0" fontId="5" fillId="4" borderId="0" xfId="1" applyNumberFormat="1" applyFont="1" applyFill="1" applyProtection="1">
      <protection hidden="1"/>
    </xf>
    <xf numFmtId="4" fontId="4" fillId="5" borderId="9" xfId="1" applyNumberFormat="1" applyFont="1" applyFill="1" applyBorder="1" applyProtection="1">
      <protection hidden="1"/>
    </xf>
    <xf numFmtId="4" fontId="5" fillId="5" borderId="7" xfId="1" applyNumberFormat="1" applyFont="1" applyFill="1" applyBorder="1" applyProtection="1">
      <protection hidden="1"/>
    </xf>
    <xf numFmtId="49" fontId="4" fillId="3" borderId="0" xfId="1" applyNumberFormat="1" applyFont="1" applyFill="1" applyBorder="1" applyProtection="1">
      <protection hidden="1"/>
    </xf>
    <xf numFmtId="0" fontId="4" fillId="2" borderId="7" xfId="1" applyNumberFormat="1" applyFont="1" applyFill="1" applyBorder="1" applyProtection="1">
      <protection hidden="1"/>
    </xf>
    <xf numFmtId="0" fontId="4" fillId="2" borderId="9" xfId="1" applyNumberFormat="1" applyFont="1" applyFill="1" applyBorder="1" applyProtection="1">
      <protection hidden="1"/>
    </xf>
    <xf numFmtId="0" fontId="4" fillId="2" borderId="10" xfId="1" applyNumberFormat="1" applyFont="1" applyFill="1" applyBorder="1" applyProtection="1">
      <protection hidden="1"/>
    </xf>
    <xf numFmtId="49" fontId="4" fillId="4" borderId="0" xfId="1" applyNumberFormat="1" applyFont="1" applyFill="1" applyBorder="1" applyProtection="1">
      <protection hidden="1"/>
    </xf>
    <xf numFmtId="0" fontId="4" fillId="3" borderId="4" xfId="1" applyFont="1" applyFill="1" applyBorder="1" applyProtection="1">
      <protection hidden="1"/>
    </xf>
    <xf numFmtId="0" fontId="5" fillId="2" borderId="6" xfId="1" applyFont="1" applyFill="1" applyBorder="1" applyAlignment="1" applyProtection="1">
      <alignment horizontal="center"/>
      <protection hidden="1"/>
    </xf>
    <xf numFmtId="0" fontId="5" fillId="2" borderId="7" xfId="1" applyFont="1" applyFill="1" applyBorder="1" applyAlignment="1" applyProtection="1">
      <alignment horizontal="center"/>
      <protection hidden="1"/>
    </xf>
    <xf numFmtId="4" fontId="4" fillId="5" borderId="7" xfId="1" applyNumberFormat="1" applyFont="1" applyFill="1" applyBorder="1" applyProtection="1">
      <protection hidden="1"/>
    </xf>
    <xf numFmtId="4" fontId="4" fillId="2" borderId="9" xfId="1" applyNumberFormat="1" applyFont="1" applyFill="1" applyBorder="1" applyProtection="1">
      <protection hidden="1"/>
    </xf>
    <xf numFmtId="0" fontId="5" fillId="2" borderId="9" xfId="1" applyNumberFormat="1" applyFont="1" applyFill="1" applyBorder="1" applyProtection="1">
      <protection hidden="1"/>
    </xf>
    <xf numFmtId="0" fontId="1" fillId="2" borderId="9" xfId="1" applyNumberFormat="1" applyFont="1" applyFill="1" applyBorder="1" applyProtection="1">
      <protection hidden="1"/>
    </xf>
    <xf numFmtId="0" fontId="1" fillId="2" borderId="10" xfId="1" applyNumberFormat="1" applyFont="1" applyFill="1" applyBorder="1" applyProtection="1">
      <protection hidden="1"/>
    </xf>
    <xf numFmtId="0" fontId="1" fillId="4" borderId="0" xfId="1" applyFill="1" applyBorder="1" applyProtection="1">
      <protection hidden="1"/>
    </xf>
    <xf numFmtId="0" fontId="5" fillId="2" borderId="9" xfId="1" applyFont="1" applyFill="1" applyBorder="1" applyProtection="1">
      <protection hidden="1"/>
    </xf>
    <xf numFmtId="4" fontId="5" fillId="2" borderId="6" xfId="1" applyNumberFormat="1" applyFont="1" applyFill="1" applyBorder="1" applyAlignment="1" applyProtection="1">
      <alignment horizontal="center"/>
      <protection hidden="1"/>
    </xf>
    <xf numFmtId="0" fontId="5" fillId="2" borderId="10" xfId="1" applyNumberFormat="1" applyFont="1" applyFill="1" applyBorder="1" applyProtection="1">
      <protection hidden="1"/>
    </xf>
    <xf numFmtId="0" fontId="4" fillId="3" borderId="0" xfId="1" applyFont="1" applyFill="1" applyBorder="1" applyAlignment="1" applyProtection="1">
      <alignment wrapText="1"/>
      <protection hidden="1"/>
    </xf>
    <xf numFmtId="0" fontId="4" fillId="3" borderId="0" xfId="1" applyNumberFormat="1" applyFont="1" applyFill="1" applyBorder="1" applyProtection="1">
      <protection hidden="1"/>
    </xf>
    <xf numFmtId="0" fontId="4" fillId="3" borderId="0" xfId="1" applyNumberFormat="1" applyFont="1" applyFill="1" applyProtection="1">
      <protection hidden="1"/>
    </xf>
    <xf numFmtId="0" fontId="4" fillId="3" borderId="0" xfId="1" applyFont="1" applyFill="1" applyAlignment="1" applyProtection="1">
      <alignment wrapText="1"/>
      <protection hidden="1"/>
    </xf>
    <xf numFmtId="0" fontId="5" fillId="2" borderId="9" xfId="1" applyNumberFormat="1" applyFont="1" applyFill="1" applyBorder="1" applyAlignment="1" applyProtection="1">
      <alignment wrapText="1"/>
      <protection hidden="1"/>
    </xf>
    <xf numFmtId="0" fontId="4" fillId="2" borderId="9" xfId="1" applyNumberFormat="1" applyFont="1" applyFill="1" applyBorder="1" applyAlignment="1" applyProtection="1">
      <alignment wrapText="1"/>
      <protection hidden="1"/>
    </xf>
    <xf numFmtId="0" fontId="4" fillId="4" borderId="0" xfId="1" applyFont="1" applyFill="1" applyBorder="1" applyAlignment="1" applyProtection="1">
      <alignment wrapText="1"/>
      <protection hidden="1"/>
    </xf>
    <xf numFmtId="0" fontId="4" fillId="4" borderId="0" xfId="1" applyNumberFormat="1" applyFont="1" applyFill="1" applyBorder="1" applyProtection="1">
      <protection hidden="1"/>
    </xf>
    <xf numFmtId="1" fontId="4" fillId="3" borderId="0" xfId="1" applyNumberFormat="1" applyFont="1" applyFill="1" applyBorder="1" applyProtection="1">
      <protection hidden="1"/>
    </xf>
    <xf numFmtId="167" fontId="1" fillId="3" borderId="0" xfId="1" applyNumberFormat="1" applyFill="1" applyProtection="1">
      <protection hidden="1"/>
    </xf>
    <xf numFmtId="4" fontId="1" fillId="3" borderId="4" xfId="1" applyNumberFormat="1" applyFill="1" applyBorder="1" applyProtection="1">
      <protection hidden="1"/>
    </xf>
    <xf numFmtId="4" fontId="1" fillId="3" borderId="2" xfId="1" applyNumberFormat="1" applyFill="1" applyBorder="1" applyProtection="1">
      <protection hidden="1"/>
    </xf>
    <xf numFmtId="4" fontId="1" fillId="3" borderId="12" xfId="1" applyNumberFormat="1" applyFill="1" applyBorder="1" applyProtection="1">
      <protection hidden="1"/>
    </xf>
    <xf numFmtId="1" fontId="5" fillId="2" borderId="6" xfId="1" applyNumberFormat="1" applyFont="1" applyFill="1" applyBorder="1" applyAlignment="1" applyProtection="1">
      <alignment wrapText="1"/>
      <protection hidden="1"/>
    </xf>
    <xf numFmtId="0" fontId="5" fillId="2" borderId="6" xfId="1" applyFont="1" applyFill="1" applyBorder="1" applyAlignment="1" applyProtection="1">
      <alignment wrapText="1"/>
      <protection hidden="1"/>
    </xf>
    <xf numFmtId="4" fontId="5" fillId="2" borderId="6" xfId="1" applyNumberFormat="1" applyFont="1" applyFill="1" applyBorder="1" applyAlignment="1" applyProtection="1">
      <alignment wrapText="1"/>
      <protection hidden="1"/>
    </xf>
    <xf numFmtId="167" fontId="5" fillId="2" borderId="6" xfId="1" applyNumberFormat="1" applyFont="1" applyFill="1" applyBorder="1" applyAlignment="1" applyProtection="1">
      <alignment wrapText="1"/>
      <protection hidden="1"/>
    </xf>
    <xf numFmtId="1" fontId="1" fillId="2" borderId="6" xfId="1" applyNumberFormat="1" applyFont="1" applyFill="1" applyBorder="1" applyProtection="1">
      <protection hidden="1"/>
    </xf>
    <xf numFmtId="0" fontId="51" fillId="3" borderId="0" xfId="1" applyFont="1" applyFill="1" applyBorder="1" applyProtection="1">
      <protection hidden="1"/>
    </xf>
    <xf numFmtId="1" fontId="4" fillId="4" borderId="0" xfId="1" applyNumberFormat="1" applyFont="1" applyFill="1" applyBorder="1" applyProtection="1">
      <protection hidden="1"/>
    </xf>
    <xf numFmtId="167" fontId="1" fillId="4" borderId="0" xfId="1" applyNumberFormat="1" applyFill="1" applyProtection="1">
      <protection hidden="1"/>
    </xf>
    <xf numFmtId="0" fontId="4" fillId="0" borderId="10" xfId="1" applyNumberFormat="1" applyFont="1" applyFill="1" applyBorder="1" applyProtection="1">
      <protection locked="0"/>
    </xf>
    <xf numFmtId="4" fontId="1" fillId="4" borderId="9" xfId="1" applyNumberFormat="1" applyFont="1" applyFill="1" applyBorder="1" applyProtection="1">
      <protection locked="0"/>
    </xf>
    <xf numFmtId="0" fontId="1" fillId="3" borderId="0" xfId="1" applyFill="1" applyProtection="1">
      <protection locked="0"/>
    </xf>
    <xf numFmtId="0" fontId="4" fillId="2" borderId="9" xfId="1" applyNumberFormat="1" applyFont="1" applyFill="1" applyBorder="1" applyProtection="1">
      <protection locked="0"/>
    </xf>
    <xf numFmtId="0" fontId="5" fillId="2" borderId="6" xfId="1" applyNumberFormat="1" applyFont="1" applyFill="1" applyBorder="1" applyProtection="1">
      <protection locked="0"/>
    </xf>
    <xf numFmtId="0" fontId="4" fillId="2" borderId="10" xfId="1" applyNumberFormat="1" applyFont="1" applyFill="1" applyBorder="1" applyProtection="1">
      <protection locked="0"/>
    </xf>
    <xf numFmtId="0" fontId="4" fillId="3" borderId="0" xfId="1" applyFont="1" applyFill="1" applyBorder="1" applyProtection="1">
      <protection locked="0"/>
    </xf>
    <xf numFmtId="0" fontId="4" fillId="3" borderId="0" xfId="1" applyFont="1" applyFill="1" applyProtection="1">
      <protection locked="0"/>
    </xf>
    <xf numFmtId="0" fontId="1" fillId="3" borderId="0" xfId="1" applyFill="1" applyBorder="1" applyProtection="1">
      <protection locked="0"/>
    </xf>
    <xf numFmtId="0" fontId="5" fillId="3" borderId="0" xfId="1" applyFont="1" applyFill="1" applyBorder="1" applyProtection="1">
      <protection locked="0"/>
    </xf>
    <xf numFmtId="0" fontId="5" fillId="3" borderId="0" xfId="1" applyFont="1" applyFill="1" applyProtection="1">
      <protection locked="0"/>
    </xf>
    <xf numFmtId="0" fontId="1" fillId="3" borderId="0" xfId="1" applyNumberFormat="1" applyFill="1" applyProtection="1">
      <protection locked="0"/>
    </xf>
    <xf numFmtId="0" fontId="1" fillId="3" borderId="0" xfId="1" applyNumberFormat="1" applyFill="1" applyBorder="1" applyProtection="1">
      <protection locked="0"/>
    </xf>
    <xf numFmtId="0" fontId="1" fillId="3" borderId="0" xfId="1" applyNumberFormat="1" applyFill="1" applyAlignment="1" applyProtection="1">
      <alignment horizontal="center" vertical="top" wrapText="1"/>
      <protection locked="0"/>
    </xf>
    <xf numFmtId="0" fontId="1" fillId="4" borderId="0" xfId="1" applyNumberFormat="1" applyFill="1" applyProtection="1">
      <protection locked="0"/>
    </xf>
    <xf numFmtId="0" fontId="1" fillId="4" borderId="0" xfId="1" applyFill="1" applyProtection="1">
      <protection locked="0"/>
    </xf>
    <xf numFmtId="0" fontId="4" fillId="4" borderId="0" xfId="1" applyFont="1" applyFill="1" applyProtection="1">
      <protection locked="0"/>
    </xf>
    <xf numFmtId="0" fontId="1" fillId="4" borderId="0" xfId="1" applyFill="1" applyBorder="1" applyProtection="1">
      <protection locked="0"/>
    </xf>
    <xf numFmtId="0" fontId="4" fillId="4" borderId="0" xfId="1" applyFont="1" applyFill="1" applyBorder="1" applyProtection="1">
      <protection locked="0"/>
    </xf>
    <xf numFmtId="0" fontId="1" fillId="3" borderId="0" xfId="1" applyNumberFormat="1" applyFill="1" applyAlignment="1" applyProtection="1">
      <alignment vertical="top"/>
      <protection locked="0"/>
    </xf>
    <xf numFmtId="0" fontId="1" fillId="3" borderId="0" xfId="1" applyNumberFormat="1" applyFill="1" applyAlignment="1" applyProtection="1">
      <alignment wrapText="1"/>
      <protection locked="0"/>
    </xf>
    <xf numFmtId="0" fontId="1" fillId="3" borderId="0" xfId="1" applyFill="1" applyAlignment="1" applyProtection="1">
      <alignment vertical="top"/>
      <protection locked="0"/>
    </xf>
    <xf numFmtId="0" fontId="1" fillId="3" borderId="0" xfId="1" applyFill="1" applyAlignment="1" applyProtection="1">
      <alignment wrapText="1"/>
      <protection locked="0"/>
    </xf>
    <xf numFmtId="0" fontId="4" fillId="3" borderId="0" xfId="1" applyFont="1" applyFill="1" applyAlignment="1" applyProtection="1">
      <alignment vertical="top"/>
      <protection locked="0"/>
    </xf>
    <xf numFmtId="0" fontId="1" fillId="3" borderId="0" xfId="1" applyFill="1" applyAlignment="1" applyProtection="1">
      <alignment horizontal="center" wrapText="1"/>
      <protection locked="0"/>
    </xf>
    <xf numFmtId="4" fontId="4" fillId="4" borderId="9" xfId="1" applyNumberFormat="1" applyFont="1" applyFill="1" applyBorder="1" applyProtection="1"/>
    <xf numFmtId="0" fontId="3" fillId="2" borderId="4" xfId="256" applyFont="1" applyFill="1" applyBorder="1" applyAlignment="1" applyProtection="1">
      <alignment horizontal="center"/>
      <protection hidden="1"/>
    </xf>
    <xf numFmtId="0" fontId="48" fillId="2" borderId="0" xfId="256" applyFill="1" applyBorder="1" applyAlignment="1" applyProtection="1">
      <alignment horizontal="center"/>
      <protection hidden="1"/>
    </xf>
    <xf numFmtId="0" fontId="48" fillId="2" borderId="5" xfId="256" applyFill="1" applyBorder="1" applyAlignment="1" applyProtection="1">
      <alignment horizontal="center"/>
      <protection hidden="1"/>
    </xf>
    <xf numFmtId="180" fontId="0" fillId="0" borderId="0" xfId="0" applyNumberFormat="1" applyFill="1" applyBorder="1" applyAlignment="1" applyProtection="1">
      <alignment horizontal="left" vertical="center" wrapText="1"/>
      <protection locked="0"/>
    </xf>
    <xf numFmtId="180" fontId="0" fillId="0" borderId="0" xfId="0" applyNumberFormat="1" applyAlignment="1" applyProtection="1">
      <alignment horizontal="left" vertical="center" wrapText="1"/>
      <protection locked="0"/>
    </xf>
    <xf numFmtId="180" fontId="0" fillId="0" borderId="12" xfId="0" applyNumberFormat="1" applyBorder="1" applyAlignment="1" applyProtection="1">
      <alignment horizontal="left" vertical="center" wrapText="1"/>
      <protection locked="0"/>
    </xf>
    <xf numFmtId="165" fontId="4" fillId="2" borderId="6" xfId="1" applyNumberFormat="1" applyFont="1" applyFill="1" applyBorder="1" applyAlignment="1" applyProtection="1">
      <alignment horizontal="left" vertical="top"/>
      <protection hidden="1"/>
    </xf>
    <xf numFmtId="0" fontId="1" fillId="4" borderId="14" xfId="1" applyNumberFormat="1" applyFont="1" applyFill="1" applyBorder="1" applyAlignment="1" applyProtection="1">
      <alignment horizontal="left" vertical="top"/>
      <protection locked="0"/>
    </xf>
    <xf numFmtId="0" fontId="4" fillId="4" borderId="8" xfId="1" applyNumberFormat="1"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hidden="1"/>
    </xf>
    <xf numFmtId="0" fontId="1" fillId="2" borderId="14" xfId="0" applyFont="1" applyFill="1" applyBorder="1" applyAlignment="1" applyProtection="1">
      <alignment horizontal="left" vertical="top"/>
      <protection hidden="1"/>
    </xf>
    <xf numFmtId="0" fontId="1" fillId="2" borderId="15" xfId="0" applyFont="1" applyFill="1" applyBorder="1" applyAlignment="1" applyProtection="1">
      <alignment horizontal="left" vertical="top"/>
      <protection hidden="1"/>
    </xf>
    <xf numFmtId="0" fontId="1" fillId="2" borderId="8" xfId="0" applyFont="1" applyFill="1" applyBorder="1" applyAlignment="1" applyProtection="1">
      <alignment horizontal="left" vertical="top"/>
      <protection hidden="1"/>
    </xf>
    <xf numFmtId="0" fontId="1" fillId="4" borderId="1" xfId="1" applyFill="1" applyBorder="1" applyAlignment="1" applyProtection="1">
      <alignment horizontal="left" vertical="top"/>
      <protection locked="0"/>
    </xf>
    <xf numFmtId="0" fontId="1" fillId="4" borderId="3" xfId="1" applyFill="1" applyBorder="1" applyAlignment="1" applyProtection="1">
      <alignment horizontal="left" vertical="top"/>
      <protection locked="0"/>
    </xf>
    <xf numFmtId="0" fontId="4" fillId="2" borderId="6" xfId="1" applyNumberFormat="1" applyFont="1" applyFill="1" applyBorder="1" applyAlignment="1" applyProtection="1">
      <alignment horizontal="left" vertical="top"/>
      <protection hidden="1"/>
    </xf>
    <xf numFmtId="0" fontId="5" fillId="2" borderId="1" xfId="1" applyFont="1" applyFill="1" applyBorder="1" applyAlignment="1" applyProtection="1">
      <alignment horizontal="left" wrapText="1"/>
      <protection hidden="1"/>
    </xf>
    <xf numFmtId="0" fontId="5" fillId="2" borderId="3" xfId="1" applyFont="1" applyFill="1" applyBorder="1" applyAlignment="1" applyProtection="1">
      <alignment horizontal="left" wrapText="1"/>
      <protection hidden="1"/>
    </xf>
    <xf numFmtId="0" fontId="5" fillId="2" borderId="11" xfId="1" applyFont="1" applyFill="1" applyBorder="1" applyAlignment="1" applyProtection="1">
      <alignment horizontal="left" wrapText="1"/>
      <protection hidden="1"/>
    </xf>
    <xf numFmtId="0" fontId="5" fillId="2" borderId="13" xfId="1" applyFont="1" applyFill="1" applyBorder="1" applyAlignment="1" applyProtection="1">
      <alignment horizontal="left" wrapText="1"/>
      <protection hidden="1"/>
    </xf>
    <xf numFmtId="0" fontId="5" fillId="2" borderId="14" xfId="1" applyFont="1" applyFill="1" applyBorder="1" applyAlignment="1" applyProtection="1">
      <alignment horizontal="left" vertical="top"/>
      <protection hidden="1"/>
    </xf>
    <xf numFmtId="0" fontId="5" fillId="2" borderId="15" xfId="1" applyFont="1" applyFill="1" applyBorder="1" applyAlignment="1" applyProtection="1">
      <alignment horizontal="left" vertical="top"/>
      <protection hidden="1"/>
    </xf>
    <xf numFmtId="0" fontId="5" fillId="2" borderId="8" xfId="1" applyFont="1" applyFill="1" applyBorder="1" applyAlignment="1" applyProtection="1">
      <alignment horizontal="left" vertical="top"/>
      <protection hidden="1"/>
    </xf>
    <xf numFmtId="0" fontId="1" fillId="4" borderId="4" xfId="1" applyFill="1" applyBorder="1" applyAlignment="1" applyProtection="1">
      <alignment horizontal="left" vertical="top"/>
      <protection locked="0"/>
    </xf>
    <xf numFmtId="0" fontId="1" fillId="4" borderId="5" xfId="1" applyFill="1" applyBorder="1" applyAlignment="1" applyProtection="1">
      <alignment horizontal="left" vertical="top"/>
      <protection locked="0"/>
    </xf>
    <xf numFmtId="0" fontId="1" fillId="4" borderId="11" xfId="1" applyFill="1" applyBorder="1" applyAlignment="1" applyProtection="1">
      <alignment horizontal="left" vertical="top"/>
      <protection locked="0"/>
    </xf>
    <xf numFmtId="0" fontId="1" fillId="4" borderId="13" xfId="1" applyFill="1" applyBorder="1" applyAlignment="1" applyProtection="1">
      <alignment horizontal="left" vertical="top"/>
      <protection locked="0"/>
    </xf>
    <xf numFmtId="0" fontId="1" fillId="2" borderId="14" xfId="1" applyFill="1" applyBorder="1" applyAlignment="1" applyProtection="1">
      <alignment horizontal="left" vertical="top"/>
      <protection locked="0"/>
    </xf>
    <xf numFmtId="0" fontId="1" fillId="2" borderId="8" xfId="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hidden="1"/>
    </xf>
    <xf numFmtId="0" fontId="1" fillId="2" borderId="15" xfId="0" applyNumberFormat="1" applyFont="1" applyFill="1" applyBorder="1" applyAlignment="1" applyProtection="1">
      <alignment horizontal="left" vertical="top"/>
      <protection hidden="1"/>
    </xf>
    <xf numFmtId="0" fontId="1" fillId="2" borderId="8" xfId="0" applyNumberFormat="1" applyFont="1" applyFill="1" applyBorder="1" applyAlignment="1" applyProtection="1">
      <alignment horizontal="left" vertical="top"/>
      <protection hidden="1"/>
    </xf>
    <xf numFmtId="0" fontId="1" fillId="56" borderId="1" xfId="1" applyFill="1" applyBorder="1" applyAlignment="1" applyProtection="1">
      <alignment horizontal="left" vertical="top"/>
      <protection hidden="1"/>
    </xf>
    <xf numFmtId="0" fontId="1" fillId="56" borderId="3" xfId="1" applyFill="1" applyBorder="1" applyAlignment="1" applyProtection="1">
      <alignment horizontal="left" vertical="top"/>
      <protection hidden="1"/>
    </xf>
    <xf numFmtId="0" fontId="1" fillId="56" borderId="14" xfId="1" applyFill="1" applyBorder="1" applyAlignment="1" applyProtection="1">
      <alignment horizontal="left" vertical="top"/>
      <protection hidden="1"/>
    </xf>
    <xf numFmtId="0" fontId="1" fillId="56" borderId="8" xfId="1" applyFill="1" applyBorder="1" applyAlignment="1" applyProtection="1">
      <alignment horizontal="left" vertical="top"/>
      <protection hidden="1"/>
    </xf>
    <xf numFmtId="0" fontId="5" fillId="2" borderId="14" xfId="1" applyNumberFormat="1" applyFont="1" applyFill="1" applyBorder="1" applyAlignment="1" applyProtection="1">
      <alignment horizontal="left" vertical="top"/>
      <protection hidden="1"/>
    </xf>
    <xf numFmtId="0" fontId="5" fillId="2" borderId="15" xfId="1" applyNumberFormat="1" applyFont="1" applyFill="1" applyBorder="1" applyAlignment="1" applyProtection="1">
      <alignment horizontal="left" vertical="top"/>
      <protection hidden="1"/>
    </xf>
    <xf numFmtId="0" fontId="5" fillId="2" borderId="8" xfId="1" applyNumberFormat="1" applyFont="1" applyFill="1" applyBorder="1" applyAlignment="1" applyProtection="1">
      <alignment horizontal="left" vertical="top"/>
      <protection hidden="1"/>
    </xf>
    <xf numFmtId="0" fontId="4" fillId="2" borderId="6" xfId="1" applyNumberFormat="1" applyFont="1" applyFill="1" applyBorder="1" applyAlignment="1" applyProtection="1"/>
    <xf numFmtId="0" fontId="1" fillId="2" borderId="6" xfId="0" applyNumberFormat="1" applyFont="1" applyFill="1" applyBorder="1" applyAlignment="1" applyProtection="1"/>
    <xf numFmtId="0" fontId="1" fillId="2" borderId="14" xfId="0" applyNumberFormat="1" applyFont="1" applyFill="1" applyBorder="1" applyAlignment="1" applyProtection="1"/>
    <xf numFmtId="0" fontId="1" fillId="2" borderId="8" xfId="0" applyNumberFormat="1" applyFont="1" applyFill="1" applyBorder="1" applyAlignment="1" applyProtection="1"/>
    <xf numFmtId="0" fontId="4" fillId="2" borderId="6" xfId="1" applyNumberFormat="1" applyFont="1" applyFill="1" applyBorder="1" applyAlignment="1" applyProtection="1">
      <protection hidden="1"/>
    </xf>
    <xf numFmtId="0" fontId="1" fillId="2" borderId="6" xfId="0" applyNumberFormat="1" applyFont="1" applyFill="1" applyBorder="1" applyAlignment="1" applyProtection="1">
      <protection hidden="1"/>
    </xf>
    <xf numFmtId="0" fontId="5" fillId="2" borderId="1" xfId="1" applyFont="1" applyFill="1" applyBorder="1" applyAlignment="1" applyProtection="1">
      <alignment horizontal="left"/>
      <protection hidden="1"/>
    </xf>
    <xf numFmtId="0" fontId="5" fillId="2" borderId="2" xfId="1" applyFont="1" applyFill="1" applyBorder="1" applyAlignment="1" applyProtection="1">
      <alignment horizontal="left"/>
      <protection hidden="1"/>
    </xf>
    <xf numFmtId="0" fontId="5" fillId="2" borderId="3" xfId="1" applyFont="1" applyFill="1" applyBorder="1" applyAlignment="1" applyProtection="1">
      <alignment horizontal="left"/>
      <protection hidden="1"/>
    </xf>
    <xf numFmtId="165" fontId="4" fillId="2" borderId="6" xfId="1" applyNumberFormat="1" applyFont="1" applyFill="1" applyBorder="1" applyAlignment="1" applyProtection="1">
      <protection hidden="1"/>
    </xf>
    <xf numFmtId="0" fontId="1" fillId="2" borderId="6" xfId="0" applyFont="1" applyFill="1" applyBorder="1" applyAlignment="1" applyProtection="1">
      <protection hidden="1"/>
    </xf>
    <xf numFmtId="0" fontId="5" fillId="0" borderId="14" xfId="1" applyNumberFormat="1" applyFont="1" applyFill="1" applyBorder="1" applyAlignment="1" applyProtection="1">
      <alignment horizontal="center"/>
      <protection locked="0"/>
    </xf>
    <xf numFmtId="0" fontId="5" fillId="0" borderId="8" xfId="1" applyNumberFormat="1" applyFont="1" applyFill="1" applyBorder="1" applyAlignment="1" applyProtection="1">
      <alignment horizontal="center"/>
      <protection locked="0"/>
    </xf>
    <xf numFmtId="0" fontId="5" fillId="2" borderId="14" xfId="1" applyNumberFormat="1" applyFont="1" applyFill="1" applyBorder="1" applyAlignment="1" applyProtection="1">
      <alignment horizontal="left"/>
      <protection hidden="1"/>
    </xf>
    <xf numFmtId="0" fontId="5" fillId="2" borderId="15" xfId="1" applyNumberFormat="1" applyFont="1" applyFill="1" applyBorder="1" applyAlignment="1" applyProtection="1">
      <alignment horizontal="left"/>
      <protection hidden="1"/>
    </xf>
    <xf numFmtId="0" fontId="5" fillId="2" borderId="8" xfId="1" applyNumberFormat="1" applyFont="1" applyFill="1" applyBorder="1" applyAlignment="1" applyProtection="1">
      <alignment horizontal="left"/>
      <protection hidden="1"/>
    </xf>
    <xf numFmtId="0" fontId="5" fillId="2" borderId="14" xfId="1" applyFont="1" applyFill="1" applyBorder="1" applyProtection="1"/>
    <xf numFmtId="0" fontId="5" fillId="2" borderId="15" xfId="1" applyFont="1" applyFill="1" applyBorder="1" applyProtection="1"/>
    <xf numFmtId="0" fontId="5" fillId="2" borderId="8" xfId="1" applyFont="1" applyFill="1" applyBorder="1" applyProtection="1"/>
    <xf numFmtId="0" fontId="5" fillId="2" borderId="14" xfId="1" applyFont="1" applyFill="1" applyBorder="1" applyAlignment="1" applyProtection="1">
      <alignment horizontal="left"/>
    </xf>
    <xf numFmtId="0" fontId="5" fillId="2" borderId="8" xfId="1" applyFont="1" applyFill="1" applyBorder="1" applyAlignment="1" applyProtection="1">
      <alignment horizontal="left"/>
    </xf>
    <xf numFmtId="0" fontId="5" fillId="2" borderId="15"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1" fillId="2" borderId="6" xfId="0" applyFont="1" applyFill="1" applyBorder="1" applyAlignment="1" applyProtection="1">
      <alignment horizontal="left"/>
    </xf>
    <xf numFmtId="4" fontId="5" fillId="2" borderId="15" xfId="1" applyNumberFormat="1" applyFont="1" applyFill="1" applyBorder="1" applyAlignment="1" applyProtection="1">
      <alignment horizontal="center" vertical="center"/>
    </xf>
    <xf numFmtId="4" fontId="5" fillId="2" borderId="8" xfId="1" applyNumberFormat="1" applyFont="1" applyFill="1" applyBorder="1" applyAlignment="1" applyProtection="1">
      <alignment horizontal="center" vertical="center"/>
    </xf>
    <xf numFmtId="4" fontId="5" fillId="2" borderId="14" xfId="1" applyNumberFormat="1" applyFont="1" applyFill="1" applyBorder="1" applyProtection="1"/>
    <xf numFmtId="4" fontId="5" fillId="2" borderId="15" xfId="1" applyNumberFormat="1" applyFont="1" applyFill="1" applyBorder="1" applyProtection="1"/>
    <xf numFmtId="4" fontId="5" fillId="2" borderId="8" xfId="1" applyNumberFormat="1" applyFont="1" applyFill="1" applyBorder="1" applyProtection="1"/>
    <xf numFmtId="0" fontId="5" fillId="2" borderId="14" xfId="1" applyFont="1" applyFill="1" applyBorder="1" applyAlignment="1" applyProtection="1">
      <alignment horizontal="left"/>
      <protection hidden="1"/>
    </xf>
    <xf numFmtId="0" fontId="5" fillId="2" borderId="8" xfId="1"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5" fillId="2" borderId="15" xfId="1" applyFont="1" applyFill="1" applyBorder="1" applyAlignment="1" applyProtection="1">
      <alignment horizontal="left"/>
      <protection hidden="1"/>
    </xf>
    <xf numFmtId="165" fontId="4" fillId="2" borderId="6" xfId="1" applyNumberFormat="1" applyFont="1" applyFill="1" applyBorder="1" applyAlignment="1" applyProtection="1">
      <alignment horizontal="left"/>
      <protection hidden="1"/>
    </xf>
    <xf numFmtId="0" fontId="1" fillId="2" borderId="14" xfId="0" applyFont="1" applyFill="1" applyBorder="1" applyAlignment="1" applyProtection="1">
      <alignment horizontal="left"/>
      <protection hidden="1"/>
    </xf>
    <xf numFmtId="0" fontId="1" fillId="2" borderId="8" xfId="0" applyFont="1" applyFill="1" applyBorder="1" applyAlignment="1" applyProtection="1">
      <alignment horizontal="left"/>
      <protection hidden="1"/>
    </xf>
    <xf numFmtId="0" fontId="5" fillId="2" borderId="11" xfId="1" applyFont="1" applyFill="1" applyBorder="1" applyAlignment="1" applyProtection="1">
      <alignment horizontal="left"/>
      <protection hidden="1"/>
    </xf>
    <xf numFmtId="0" fontId="5" fillId="2" borderId="12" xfId="1" applyFont="1" applyFill="1" applyBorder="1" applyAlignment="1" applyProtection="1">
      <alignment horizontal="left"/>
      <protection hidden="1"/>
    </xf>
    <xf numFmtId="0" fontId="1" fillId="2" borderId="1" xfId="0" applyFont="1" applyFill="1" applyBorder="1" applyAlignment="1" applyProtection="1">
      <alignment horizontal="left"/>
      <protection hidden="1"/>
    </xf>
  </cellXfs>
  <cellStyles count="260">
    <cellStyle name="_Column1" xfId="3"/>
    <cellStyle name="_Column1 2" xfId="4"/>
    <cellStyle name="_Column1_KoestAufteilung" xfId="5"/>
    <cellStyle name="_Column1_KoestAufteilung 2" xfId="6"/>
    <cellStyle name="_Column1_Monatsaufteilung" xfId="7"/>
    <cellStyle name="_Column1_Monatsaufteilung 2" xfId="8"/>
    <cellStyle name="_Column2" xfId="9"/>
    <cellStyle name="_Column2_KoestAufteilung" xfId="10"/>
    <cellStyle name="_Column3" xfId="11"/>
    <cellStyle name="_Column3_KoestAufteilung" xfId="12"/>
    <cellStyle name="_Column4" xfId="13"/>
    <cellStyle name="_Column4_KoestAufteilung" xfId="14"/>
    <cellStyle name="_Column4_Monatsaufteilung" xfId="15"/>
    <cellStyle name="_Column5" xfId="16"/>
    <cellStyle name="_Column5_KoestAufteilung" xfId="17"/>
    <cellStyle name="_Column6" xfId="18"/>
    <cellStyle name="_Column6_KoestAufteilung" xfId="19"/>
    <cellStyle name="_Column7" xfId="20"/>
    <cellStyle name="_Column7_KoestAufteilung" xfId="21"/>
    <cellStyle name="_Data" xfId="22"/>
    <cellStyle name="_Data 2" xfId="23"/>
    <cellStyle name="_Data_AE" xfId="24"/>
    <cellStyle name="_Data_AE 2" xfId="25"/>
    <cellStyle name="_Data_Darlehen" xfId="26"/>
    <cellStyle name="_Data_Darlehen 2" xfId="27"/>
    <cellStyle name="_Data_erzeuge_subset" xfId="28"/>
    <cellStyle name="_Data_erzeuge_subset 2" xfId="29"/>
    <cellStyle name="_Data_KoestAufteilung" xfId="30"/>
    <cellStyle name="_Data_KoestAufteilung 2" xfId="31"/>
    <cellStyle name="_Data_KoestAufteilung_1" xfId="32"/>
    <cellStyle name="_Data_KoestAufteilung_1 2" xfId="33"/>
    <cellStyle name="_Data_konto ergpos" xfId="34"/>
    <cellStyle name="_Data_konto ergpos 2" xfId="35"/>
    <cellStyle name="_Data_MIS2" xfId="36"/>
    <cellStyle name="_Data_MIS2 2" xfId="37"/>
    <cellStyle name="_Data_MIS3" xfId="38"/>
    <cellStyle name="_Data_MIS3 2" xfId="39"/>
    <cellStyle name="_Data_MIS4" xfId="40"/>
    <cellStyle name="_Data_MIS4 2" xfId="41"/>
    <cellStyle name="_Data_Monatsverteilung_22_03_02" xfId="42"/>
    <cellStyle name="_Data_Monatsverteilung_22_03_02 2" xfId="43"/>
    <cellStyle name="_Data_Pinguin_IUP" xfId="44"/>
    <cellStyle name="_Data_Pinguin_IUP 2" xfId="45"/>
    <cellStyle name="_Data_Planungsformular TERLÖSalt" xfId="46"/>
    <cellStyle name="_Data_Planungsformular TERLÖSalt 2" xfId="47"/>
    <cellStyle name="_Data_QuickSim" xfId="48"/>
    <cellStyle name="_Data_QuickSim 2" xfId="49"/>
    <cellStyle name="_Data_Rückstellungen MIS" xfId="50"/>
    <cellStyle name="_Data_Rückstellungen MIS 2" xfId="51"/>
    <cellStyle name="_Data_strukturpflege_bewag_V616" xfId="52"/>
    <cellStyle name="_Data_strukturpflege_bewag_V616 2" xfId="53"/>
    <cellStyle name="_Data_strukturpflege_bewag_V617" xfId="54"/>
    <cellStyle name="_Data_strukturpflege_bewag_V617 2" xfId="55"/>
    <cellStyle name="_Data_Template_kelagV1003_work" xfId="56"/>
    <cellStyle name="_Data_Template_kelagV1003_work 2" xfId="57"/>
    <cellStyle name="_Data_UMLAGEN_5" xfId="58"/>
    <cellStyle name="_Data_UMLAGEN_5 2" xfId="59"/>
    <cellStyle name="_Data_Zuordnung_TRST_SP" xfId="60"/>
    <cellStyle name="_Data_Zuordnung_TRST_SP 2" xfId="61"/>
    <cellStyle name="_Header" xfId="62"/>
    <cellStyle name="_Header_KoestAufteilung" xfId="63"/>
    <cellStyle name="_Row1" xfId="64"/>
    <cellStyle name="_Row1 2" xfId="65"/>
    <cellStyle name="_Row1_KoestAufteilung" xfId="66"/>
    <cellStyle name="_Row1_KoestAufteilung 2" xfId="67"/>
    <cellStyle name="_Row1_Monatsaufteilung" xfId="68"/>
    <cellStyle name="_Row1_Monatsaufteilung 2" xfId="69"/>
    <cellStyle name="_Row2" xfId="70"/>
    <cellStyle name="_Row2_AE" xfId="71"/>
    <cellStyle name="_Row2_Darlehen" xfId="72"/>
    <cellStyle name="_Row2_erzeuge_subset" xfId="73"/>
    <cellStyle name="_Row2_KoestAufteilung" xfId="74"/>
    <cellStyle name="_Row2_KoestAufteilung_1" xfId="75"/>
    <cellStyle name="_Row2_MIS2" xfId="76"/>
    <cellStyle name="_Row2_MIS3" xfId="77"/>
    <cellStyle name="_Row2_MIS4" xfId="78"/>
    <cellStyle name="_Row2_Monatsverteilung_22_03_02" xfId="79"/>
    <cellStyle name="_Row2_Planungsformular TERLÖSalt" xfId="80"/>
    <cellStyle name="_Row2_QuickSim" xfId="81"/>
    <cellStyle name="_Row2_Rückstellungen MIS" xfId="82"/>
    <cellStyle name="_Row2_Template_kelagV1003_work" xfId="83"/>
    <cellStyle name="_Row2_UMLAGEN_5" xfId="84"/>
    <cellStyle name="_Row2_Zuordnung_TRST_SP" xfId="85"/>
    <cellStyle name="_Row3" xfId="86"/>
    <cellStyle name="_Row3_KoestAufteilung" xfId="87"/>
    <cellStyle name="_Row4" xfId="88"/>
    <cellStyle name="_Row4 2" xfId="89"/>
    <cellStyle name="_Row4_KoestAufteilung" xfId="90"/>
    <cellStyle name="_Row5" xfId="91"/>
    <cellStyle name="_Row5_KoestAufteilung" xfId="92"/>
    <cellStyle name="_Row6" xfId="93"/>
    <cellStyle name="_Row6_KoestAufteilung" xfId="94"/>
    <cellStyle name="_Row7" xfId="95"/>
    <cellStyle name="_Row7_KoestAufteilung" xfId="96"/>
    <cellStyle name="1 000 Kč_SUV 97" xfId="97"/>
    <cellStyle name="20 % - Akzent1 2" xfId="98"/>
    <cellStyle name="20 % - Akzent2 2" xfId="99"/>
    <cellStyle name="20 % - Akzent3 2" xfId="100"/>
    <cellStyle name="20 % - Akzent4 2" xfId="101"/>
    <cellStyle name="20 % - Akzent5 2" xfId="102"/>
    <cellStyle name="20 % - Akzent6 2" xfId="103"/>
    <cellStyle name="20% - Akzent1" xfId="104"/>
    <cellStyle name="20% - Akzent2" xfId="105"/>
    <cellStyle name="20% - Akzent3" xfId="106"/>
    <cellStyle name="20% - Akzent4" xfId="107"/>
    <cellStyle name="20% - Akzent5" xfId="108"/>
    <cellStyle name="20% - Akzent6" xfId="109"/>
    <cellStyle name="40 % - Akzent1 2" xfId="110"/>
    <cellStyle name="40 % - Akzent2 2" xfId="111"/>
    <cellStyle name="40 % - Akzent3 2" xfId="112"/>
    <cellStyle name="40 % - Akzent4 2" xfId="113"/>
    <cellStyle name="40 % - Akzent5 2" xfId="114"/>
    <cellStyle name="40 % - Akzent6 2" xfId="115"/>
    <cellStyle name="40% - Akzent1" xfId="116"/>
    <cellStyle name="40% - Akzent2" xfId="117"/>
    <cellStyle name="40% - Akzent3" xfId="118"/>
    <cellStyle name="40% - Akzent4" xfId="119"/>
    <cellStyle name="40% - Akzent5" xfId="120"/>
    <cellStyle name="40% - Akzent6" xfId="121"/>
    <cellStyle name="60 % - Akzent1 2" xfId="122"/>
    <cellStyle name="60 % - Akzent2 2" xfId="123"/>
    <cellStyle name="60 % - Akzent3 2" xfId="124"/>
    <cellStyle name="60 % - Akzent4 2" xfId="125"/>
    <cellStyle name="60 % - Akzent5 2" xfId="126"/>
    <cellStyle name="60 % - Akzent6 2" xfId="127"/>
    <cellStyle name="60% - Akzent1" xfId="128"/>
    <cellStyle name="60% - Akzent2" xfId="129"/>
    <cellStyle name="60% - Akzent3" xfId="130"/>
    <cellStyle name="60% - Akzent4" xfId="131"/>
    <cellStyle name="60% - Akzent5" xfId="132"/>
    <cellStyle name="60% - Akzent6" xfId="133"/>
    <cellStyle name="Akzent1 2" xfId="134"/>
    <cellStyle name="Akzent2 2" xfId="135"/>
    <cellStyle name="Akzent3 2" xfId="136"/>
    <cellStyle name="Akzent4 2" xfId="137"/>
    <cellStyle name="Akzent5 2" xfId="138"/>
    <cellStyle name="Akzent6 2" xfId="139"/>
    <cellStyle name="Ausgabe 2" xfId="140"/>
    <cellStyle name="Berechnung 2" xfId="141"/>
    <cellStyle name="čárky [0]_SUV 97" xfId="142"/>
    <cellStyle name="čárky_BIL_KONS 96" xfId="143"/>
    <cellStyle name="čiarky [0]_JahresliquiditätsplanJuni00de" xfId="144"/>
    <cellStyle name="čiarky_JahresliquiditätsplanJuni00de" xfId="145"/>
    <cellStyle name="Comma [0]_SHEET" xfId="146"/>
    <cellStyle name="Comma_SHEET" xfId="147"/>
    <cellStyle name="Currency [0]_SHEET" xfId="148"/>
    <cellStyle name="Currency_SHEET" xfId="149"/>
    <cellStyle name="Dezimal 2" xfId="150"/>
    <cellStyle name="Dezimal 2 2" xfId="151"/>
    <cellStyle name="Eingabe 2" xfId="152"/>
    <cellStyle name="Ergebnis 2" xfId="153"/>
    <cellStyle name="Erklärender Text 2" xfId="154"/>
    <cellStyle name="Euro" xfId="155"/>
    <cellStyle name="Euro 2" xfId="156"/>
    <cellStyle name="Gelb" xfId="157"/>
    <cellStyle name="Gelb 2" xfId="158"/>
    <cellStyle name="General" xfId="159"/>
    <cellStyle name="Grün" xfId="160"/>
    <cellStyle name="Grün 2" xfId="161"/>
    <cellStyle name="Gut 2" xfId="162"/>
    <cellStyle name="Hyperlink" xfId="257" builtinId="8"/>
    <cellStyle name="Lösung" xfId="163"/>
    <cellStyle name="měny_iasharm 99" xfId="164"/>
    <cellStyle name="meny_JahresliquiditätsplanJuni00de" xfId="165"/>
    <cellStyle name="měny_SUV 97" xfId="166"/>
    <cellStyle name="Neutral 2" xfId="167"/>
    <cellStyle name="Normal_roi97" xfId="168"/>
    <cellStyle name="normálne_JahresliquiditätsplanJuni00de" xfId="169"/>
    <cellStyle name="normální_BIL_KONS 96" xfId="170"/>
    <cellStyle name="Normalny_DCF_GRP0" xfId="171"/>
    <cellStyle name="Notiz 2" xfId="172"/>
    <cellStyle name="Notiz 2 2" xfId="173"/>
    <cellStyle name="Notiz 3" xfId="174"/>
    <cellStyle name="Notiz 3 2" xfId="175"/>
    <cellStyle name="Notiz 4" xfId="258"/>
    <cellStyle name="Ohne Wert" xfId="176"/>
    <cellStyle name="Ohne Wert 2" xfId="177"/>
    <cellStyle name="procent_BIL1 vzor 96" xfId="178"/>
    <cellStyle name="Prozent 2" xfId="179"/>
    <cellStyle name="Prozent 2 2" xfId="2"/>
    <cellStyle name="Prozent 3" xfId="180"/>
    <cellStyle name="Prozent 3 2" xfId="181"/>
    <cellStyle name="Prozent 4" xfId="182"/>
    <cellStyle name="Prozent 4 2" xfId="183"/>
    <cellStyle name="Prozent 5" xfId="184"/>
    <cellStyle name="Prozent 5 2" xfId="185"/>
    <cellStyle name="Prozent 6" xfId="186"/>
    <cellStyle name="Prozent 6 2" xfId="187"/>
    <cellStyle name="Prozent 7" xfId="255"/>
    <cellStyle name="Prozent 8" xfId="259"/>
    <cellStyle name="Rot" xfId="188"/>
    <cellStyle name="Rot 2" xfId="189"/>
    <cellStyle name="SAPBEXaggData" xfId="190"/>
    <cellStyle name="SAPBEXaggDataEmph" xfId="191"/>
    <cellStyle name="SAPBEXaggItem" xfId="192"/>
    <cellStyle name="SAPBEXaggItemX" xfId="193"/>
    <cellStyle name="SAPBEXchaText" xfId="194"/>
    <cellStyle name="SAPBEXexcBad7" xfId="195"/>
    <cellStyle name="SAPBEXexcBad8" xfId="196"/>
    <cellStyle name="SAPBEXexcBad9" xfId="197"/>
    <cellStyle name="SAPBEXexcCritical4" xfId="198"/>
    <cellStyle name="SAPBEXexcCritical5" xfId="199"/>
    <cellStyle name="SAPBEXexcCritical6" xfId="200"/>
    <cellStyle name="SAPBEXexcGood1" xfId="201"/>
    <cellStyle name="SAPBEXexcGood2" xfId="202"/>
    <cellStyle name="SAPBEXexcGood3" xfId="203"/>
    <cellStyle name="SAPBEXfilterDrill" xfId="204"/>
    <cellStyle name="SAPBEXfilterItem" xfId="205"/>
    <cellStyle name="SAPBEXfilterText" xfId="206"/>
    <cellStyle name="SAPBEXformats" xfId="207"/>
    <cellStyle name="SAPBEXheaderItem" xfId="208"/>
    <cellStyle name="SAPBEXheaderText" xfId="209"/>
    <cellStyle name="SAPBEXHLevel0" xfId="210"/>
    <cellStyle name="SAPBEXHLevel0 2" xfId="211"/>
    <cellStyle name="SAPBEXHLevel0X" xfId="212"/>
    <cellStyle name="SAPBEXHLevel0X 2" xfId="213"/>
    <cellStyle name="SAPBEXHLevel1" xfId="214"/>
    <cellStyle name="SAPBEXHLevel1 2" xfId="215"/>
    <cellStyle name="SAPBEXHLevel1X" xfId="216"/>
    <cellStyle name="SAPBEXHLevel1X 2" xfId="217"/>
    <cellStyle name="SAPBEXHLevel2" xfId="218"/>
    <cellStyle name="SAPBEXHLevel2 2" xfId="219"/>
    <cellStyle name="SAPBEXHLevel2X" xfId="220"/>
    <cellStyle name="SAPBEXHLevel2X 2" xfId="221"/>
    <cellStyle name="SAPBEXHLevel3" xfId="222"/>
    <cellStyle name="SAPBEXHLevel3 2" xfId="223"/>
    <cellStyle name="SAPBEXHLevel3X" xfId="224"/>
    <cellStyle name="SAPBEXHLevel3X 2" xfId="225"/>
    <cellStyle name="SAPBEXresData" xfId="226"/>
    <cellStyle name="SAPBEXresDataEmph" xfId="227"/>
    <cellStyle name="SAPBEXresItem" xfId="228"/>
    <cellStyle name="SAPBEXresItemX" xfId="229"/>
    <cellStyle name="SAPBEXstdData" xfId="230"/>
    <cellStyle name="SAPBEXstdDataEmph" xfId="231"/>
    <cellStyle name="SAPBEXstdItem" xfId="232"/>
    <cellStyle name="SAPBEXstdItemX" xfId="233"/>
    <cellStyle name="SAPBEXstdItemX 2" xfId="234"/>
    <cellStyle name="SAPBEXtitle" xfId="235"/>
    <cellStyle name="SAPBEXundefined" xfId="236"/>
    <cellStyle name="Schlecht 2" xfId="237"/>
    <cellStyle name="Standard" xfId="0" builtinId="0"/>
    <cellStyle name="Standard 2" xfId="1"/>
    <cellStyle name="Standard 2 2" xfId="238"/>
    <cellStyle name="Standard 3" xfId="239"/>
    <cellStyle name="Standard 4" xfId="240"/>
    <cellStyle name="Standard 5" xfId="241"/>
    <cellStyle name="Standard 6" xfId="256"/>
    <cellStyle name="Standard 7" xfId="242"/>
    <cellStyle name="Stil 1" xfId="243"/>
    <cellStyle name="Titel" xfId="244"/>
    <cellStyle name="Treffer" xfId="245"/>
    <cellStyle name="Uberschr" xfId="246"/>
    <cellStyle name="Überschrift 1 2" xfId="247"/>
    <cellStyle name="Überschrift 2 2" xfId="248"/>
    <cellStyle name="Überschrift 3 2" xfId="249"/>
    <cellStyle name="Überschrift 4 2" xfId="250"/>
    <cellStyle name="Überschrift 5" xfId="251"/>
    <cellStyle name="Verknüpfte Zelle 2" xfId="252"/>
    <cellStyle name="Warnender Text 2" xfId="253"/>
    <cellStyle name="Zelle überprüfen 2" xfId="254"/>
  </cellStyles>
  <dxfs count="12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1295400</xdr:colOff>
      <xdr:row>0</xdr:row>
      <xdr:rowOff>133350</xdr:rowOff>
    </xdr:from>
    <xdr:to>
      <xdr:col>2</xdr:col>
      <xdr:colOff>3448050</xdr:colOff>
      <xdr:row>4</xdr:row>
      <xdr:rowOff>28575</xdr:rowOff>
    </xdr:to>
    <xdr:pic>
      <xdr:nvPicPr>
        <xdr:cNvPr id="2" name="Picture 1" descr="RZ Logo-Ze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133350"/>
          <a:ext cx="2152650" cy="590550"/>
        </a:xfrm>
        <a:prstGeom prst="rect">
          <a:avLst/>
        </a:prstGeom>
        <a:solidFill>
          <a:srgbClr val="99CCFF"/>
        </a:solidFill>
        <a:ln w="9525">
          <a:solidFill>
            <a:srgbClr val="99CCFF"/>
          </a:solid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zoomScale="85" zoomScaleNormal="85" zoomScaleSheetLayoutView="100" workbookViewId="0">
      <selection activeCell="A3" sqref="A3"/>
    </sheetView>
  </sheetViews>
  <sheetFormatPr baseColWidth="10" defaultColWidth="9.140625" defaultRowHeight="12.75"/>
  <cols>
    <col min="1" max="1" width="3.42578125" style="184" customWidth="1"/>
    <col min="2" max="2" width="38.28515625" style="184" customWidth="1"/>
    <col min="3" max="3" width="52.5703125" style="184" customWidth="1"/>
    <col min="4" max="4" width="3" style="184" customWidth="1"/>
    <col min="5" max="256" width="9.140625" style="184"/>
    <col min="257" max="257" width="3.42578125" style="184" customWidth="1"/>
    <col min="258" max="258" width="38.28515625" style="184" customWidth="1"/>
    <col min="259" max="259" width="52.5703125" style="184" customWidth="1"/>
    <col min="260" max="260" width="3" style="184" customWidth="1"/>
    <col min="261" max="512" width="9.140625" style="184"/>
    <col min="513" max="513" width="3.42578125" style="184" customWidth="1"/>
    <col min="514" max="514" width="38.28515625" style="184" customWidth="1"/>
    <col min="515" max="515" width="52.5703125" style="184" customWidth="1"/>
    <col min="516" max="516" width="3" style="184" customWidth="1"/>
    <col min="517" max="768" width="9.140625" style="184"/>
    <col min="769" max="769" width="3.42578125" style="184" customWidth="1"/>
    <col min="770" max="770" width="38.28515625" style="184" customWidth="1"/>
    <col min="771" max="771" width="52.5703125" style="184" customWidth="1"/>
    <col min="772" max="772" width="3" style="184" customWidth="1"/>
    <col min="773" max="1024" width="9.140625" style="184"/>
    <col min="1025" max="1025" width="3.42578125" style="184" customWidth="1"/>
    <col min="1026" max="1026" width="38.28515625" style="184" customWidth="1"/>
    <col min="1027" max="1027" width="52.5703125" style="184" customWidth="1"/>
    <col min="1028" max="1028" width="3" style="184" customWidth="1"/>
    <col min="1029" max="1280" width="9.140625" style="184"/>
    <col min="1281" max="1281" width="3.42578125" style="184" customWidth="1"/>
    <col min="1282" max="1282" width="38.28515625" style="184" customWidth="1"/>
    <col min="1283" max="1283" width="52.5703125" style="184" customWidth="1"/>
    <col min="1284" max="1284" width="3" style="184" customWidth="1"/>
    <col min="1285" max="1536" width="9.140625" style="184"/>
    <col min="1537" max="1537" width="3.42578125" style="184" customWidth="1"/>
    <col min="1538" max="1538" width="38.28515625" style="184" customWidth="1"/>
    <col min="1539" max="1539" width="52.5703125" style="184" customWidth="1"/>
    <col min="1540" max="1540" width="3" style="184" customWidth="1"/>
    <col min="1541" max="1792" width="9.140625" style="184"/>
    <col min="1793" max="1793" width="3.42578125" style="184" customWidth="1"/>
    <col min="1794" max="1794" width="38.28515625" style="184" customWidth="1"/>
    <col min="1795" max="1795" width="52.5703125" style="184" customWidth="1"/>
    <col min="1796" max="1796" width="3" style="184" customWidth="1"/>
    <col min="1797" max="2048" width="9.140625" style="184"/>
    <col min="2049" max="2049" width="3.42578125" style="184" customWidth="1"/>
    <col min="2050" max="2050" width="38.28515625" style="184" customWidth="1"/>
    <col min="2051" max="2051" width="52.5703125" style="184" customWidth="1"/>
    <col min="2052" max="2052" width="3" style="184" customWidth="1"/>
    <col min="2053" max="2304" width="9.140625" style="184"/>
    <col min="2305" max="2305" width="3.42578125" style="184" customWidth="1"/>
    <col min="2306" max="2306" width="38.28515625" style="184" customWidth="1"/>
    <col min="2307" max="2307" width="52.5703125" style="184" customWidth="1"/>
    <col min="2308" max="2308" width="3" style="184" customWidth="1"/>
    <col min="2309" max="2560" width="9.140625" style="184"/>
    <col min="2561" max="2561" width="3.42578125" style="184" customWidth="1"/>
    <col min="2562" max="2562" width="38.28515625" style="184" customWidth="1"/>
    <col min="2563" max="2563" width="52.5703125" style="184" customWidth="1"/>
    <col min="2564" max="2564" width="3" style="184" customWidth="1"/>
    <col min="2565" max="2816" width="9.140625" style="184"/>
    <col min="2817" max="2817" width="3.42578125" style="184" customWidth="1"/>
    <col min="2818" max="2818" width="38.28515625" style="184" customWidth="1"/>
    <col min="2819" max="2819" width="52.5703125" style="184" customWidth="1"/>
    <col min="2820" max="2820" width="3" style="184" customWidth="1"/>
    <col min="2821" max="3072" width="9.140625" style="184"/>
    <col min="3073" max="3073" width="3.42578125" style="184" customWidth="1"/>
    <col min="3074" max="3074" width="38.28515625" style="184" customWidth="1"/>
    <col min="3075" max="3075" width="52.5703125" style="184" customWidth="1"/>
    <col min="3076" max="3076" width="3" style="184" customWidth="1"/>
    <col min="3077" max="3328" width="9.140625" style="184"/>
    <col min="3329" max="3329" width="3.42578125" style="184" customWidth="1"/>
    <col min="3330" max="3330" width="38.28515625" style="184" customWidth="1"/>
    <col min="3331" max="3331" width="52.5703125" style="184" customWidth="1"/>
    <col min="3332" max="3332" width="3" style="184" customWidth="1"/>
    <col min="3333" max="3584" width="9.140625" style="184"/>
    <col min="3585" max="3585" width="3.42578125" style="184" customWidth="1"/>
    <col min="3586" max="3586" width="38.28515625" style="184" customWidth="1"/>
    <col min="3587" max="3587" width="52.5703125" style="184" customWidth="1"/>
    <col min="3588" max="3588" width="3" style="184" customWidth="1"/>
    <col min="3589" max="3840" width="9.140625" style="184"/>
    <col min="3841" max="3841" width="3.42578125" style="184" customWidth="1"/>
    <col min="3842" max="3842" width="38.28515625" style="184" customWidth="1"/>
    <col min="3843" max="3843" width="52.5703125" style="184" customWidth="1"/>
    <col min="3844" max="3844" width="3" style="184" customWidth="1"/>
    <col min="3845" max="4096" width="9.140625" style="184"/>
    <col min="4097" max="4097" width="3.42578125" style="184" customWidth="1"/>
    <col min="4098" max="4098" width="38.28515625" style="184" customWidth="1"/>
    <col min="4099" max="4099" width="52.5703125" style="184" customWidth="1"/>
    <col min="4100" max="4100" width="3" style="184" customWidth="1"/>
    <col min="4101" max="4352" width="9.140625" style="184"/>
    <col min="4353" max="4353" width="3.42578125" style="184" customWidth="1"/>
    <col min="4354" max="4354" width="38.28515625" style="184" customWidth="1"/>
    <col min="4355" max="4355" width="52.5703125" style="184" customWidth="1"/>
    <col min="4356" max="4356" width="3" style="184" customWidth="1"/>
    <col min="4357" max="4608" width="9.140625" style="184"/>
    <col min="4609" max="4609" width="3.42578125" style="184" customWidth="1"/>
    <col min="4610" max="4610" width="38.28515625" style="184" customWidth="1"/>
    <col min="4611" max="4611" width="52.5703125" style="184" customWidth="1"/>
    <col min="4612" max="4612" width="3" style="184" customWidth="1"/>
    <col min="4613" max="4864" width="9.140625" style="184"/>
    <col min="4865" max="4865" width="3.42578125" style="184" customWidth="1"/>
    <col min="4866" max="4866" width="38.28515625" style="184" customWidth="1"/>
    <col min="4867" max="4867" width="52.5703125" style="184" customWidth="1"/>
    <col min="4868" max="4868" width="3" style="184" customWidth="1"/>
    <col min="4869" max="5120" width="9.140625" style="184"/>
    <col min="5121" max="5121" width="3.42578125" style="184" customWidth="1"/>
    <col min="5122" max="5122" width="38.28515625" style="184" customWidth="1"/>
    <col min="5123" max="5123" width="52.5703125" style="184" customWidth="1"/>
    <col min="5124" max="5124" width="3" style="184" customWidth="1"/>
    <col min="5125" max="5376" width="9.140625" style="184"/>
    <col min="5377" max="5377" width="3.42578125" style="184" customWidth="1"/>
    <col min="5378" max="5378" width="38.28515625" style="184" customWidth="1"/>
    <col min="5379" max="5379" width="52.5703125" style="184" customWidth="1"/>
    <col min="5380" max="5380" width="3" style="184" customWidth="1"/>
    <col min="5381" max="5632" width="9.140625" style="184"/>
    <col min="5633" max="5633" width="3.42578125" style="184" customWidth="1"/>
    <col min="5634" max="5634" width="38.28515625" style="184" customWidth="1"/>
    <col min="5635" max="5635" width="52.5703125" style="184" customWidth="1"/>
    <col min="5636" max="5636" width="3" style="184" customWidth="1"/>
    <col min="5637" max="5888" width="9.140625" style="184"/>
    <col min="5889" max="5889" width="3.42578125" style="184" customWidth="1"/>
    <col min="5890" max="5890" width="38.28515625" style="184" customWidth="1"/>
    <col min="5891" max="5891" width="52.5703125" style="184" customWidth="1"/>
    <col min="5892" max="5892" width="3" style="184" customWidth="1"/>
    <col min="5893" max="6144" width="9.140625" style="184"/>
    <col min="6145" max="6145" width="3.42578125" style="184" customWidth="1"/>
    <col min="6146" max="6146" width="38.28515625" style="184" customWidth="1"/>
    <col min="6147" max="6147" width="52.5703125" style="184" customWidth="1"/>
    <col min="6148" max="6148" width="3" style="184" customWidth="1"/>
    <col min="6149" max="6400" width="9.140625" style="184"/>
    <col min="6401" max="6401" width="3.42578125" style="184" customWidth="1"/>
    <col min="6402" max="6402" width="38.28515625" style="184" customWidth="1"/>
    <col min="6403" max="6403" width="52.5703125" style="184" customWidth="1"/>
    <col min="6404" max="6404" width="3" style="184" customWidth="1"/>
    <col min="6405" max="6656" width="9.140625" style="184"/>
    <col min="6657" max="6657" width="3.42578125" style="184" customWidth="1"/>
    <col min="6658" max="6658" width="38.28515625" style="184" customWidth="1"/>
    <col min="6659" max="6659" width="52.5703125" style="184" customWidth="1"/>
    <col min="6660" max="6660" width="3" style="184" customWidth="1"/>
    <col min="6661" max="6912" width="9.140625" style="184"/>
    <col min="6913" max="6913" width="3.42578125" style="184" customWidth="1"/>
    <col min="6914" max="6914" width="38.28515625" style="184" customWidth="1"/>
    <col min="6915" max="6915" width="52.5703125" style="184" customWidth="1"/>
    <col min="6916" max="6916" width="3" style="184" customWidth="1"/>
    <col min="6917" max="7168" width="9.140625" style="184"/>
    <col min="7169" max="7169" width="3.42578125" style="184" customWidth="1"/>
    <col min="7170" max="7170" width="38.28515625" style="184" customWidth="1"/>
    <col min="7171" max="7171" width="52.5703125" style="184" customWidth="1"/>
    <col min="7172" max="7172" width="3" style="184" customWidth="1"/>
    <col min="7173" max="7424" width="9.140625" style="184"/>
    <col min="7425" max="7425" width="3.42578125" style="184" customWidth="1"/>
    <col min="7426" max="7426" width="38.28515625" style="184" customWidth="1"/>
    <col min="7427" max="7427" width="52.5703125" style="184" customWidth="1"/>
    <col min="7428" max="7428" width="3" style="184" customWidth="1"/>
    <col min="7429" max="7680" width="9.140625" style="184"/>
    <col min="7681" max="7681" width="3.42578125" style="184" customWidth="1"/>
    <col min="7682" max="7682" width="38.28515625" style="184" customWidth="1"/>
    <col min="7683" max="7683" width="52.5703125" style="184" customWidth="1"/>
    <col min="7684" max="7684" width="3" style="184" customWidth="1"/>
    <col min="7685" max="7936" width="9.140625" style="184"/>
    <col min="7937" max="7937" width="3.42578125" style="184" customWidth="1"/>
    <col min="7938" max="7938" width="38.28515625" style="184" customWidth="1"/>
    <col min="7939" max="7939" width="52.5703125" style="184" customWidth="1"/>
    <col min="7940" max="7940" width="3" style="184" customWidth="1"/>
    <col min="7941" max="8192" width="9.140625" style="184"/>
    <col min="8193" max="8193" width="3.42578125" style="184" customWidth="1"/>
    <col min="8194" max="8194" width="38.28515625" style="184" customWidth="1"/>
    <col min="8195" max="8195" width="52.5703125" style="184" customWidth="1"/>
    <col min="8196" max="8196" width="3" style="184" customWidth="1"/>
    <col min="8197" max="8448" width="9.140625" style="184"/>
    <col min="8449" max="8449" width="3.42578125" style="184" customWidth="1"/>
    <col min="8450" max="8450" width="38.28515625" style="184" customWidth="1"/>
    <col min="8451" max="8451" width="52.5703125" style="184" customWidth="1"/>
    <col min="8452" max="8452" width="3" style="184" customWidth="1"/>
    <col min="8453" max="8704" width="9.140625" style="184"/>
    <col min="8705" max="8705" width="3.42578125" style="184" customWidth="1"/>
    <col min="8706" max="8706" width="38.28515625" style="184" customWidth="1"/>
    <col min="8707" max="8707" width="52.5703125" style="184" customWidth="1"/>
    <col min="8708" max="8708" width="3" style="184" customWidth="1"/>
    <col min="8709" max="8960" width="9.140625" style="184"/>
    <col min="8961" max="8961" width="3.42578125" style="184" customWidth="1"/>
    <col min="8962" max="8962" width="38.28515625" style="184" customWidth="1"/>
    <col min="8963" max="8963" width="52.5703125" style="184" customWidth="1"/>
    <col min="8964" max="8964" width="3" style="184" customWidth="1"/>
    <col min="8965" max="9216" width="9.140625" style="184"/>
    <col min="9217" max="9217" width="3.42578125" style="184" customWidth="1"/>
    <col min="9218" max="9218" width="38.28515625" style="184" customWidth="1"/>
    <col min="9219" max="9219" width="52.5703125" style="184" customWidth="1"/>
    <col min="9220" max="9220" width="3" style="184" customWidth="1"/>
    <col min="9221" max="9472" width="9.140625" style="184"/>
    <col min="9473" max="9473" width="3.42578125" style="184" customWidth="1"/>
    <col min="9474" max="9474" width="38.28515625" style="184" customWidth="1"/>
    <col min="9475" max="9475" width="52.5703125" style="184" customWidth="1"/>
    <col min="9476" max="9476" width="3" style="184" customWidth="1"/>
    <col min="9477" max="9728" width="9.140625" style="184"/>
    <col min="9729" max="9729" width="3.42578125" style="184" customWidth="1"/>
    <col min="9730" max="9730" width="38.28515625" style="184" customWidth="1"/>
    <col min="9731" max="9731" width="52.5703125" style="184" customWidth="1"/>
    <col min="9732" max="9732" width="3" style="184" customWidth="1"/>
    <col min="9733" max="9984" width="9.140625" style="184"/>
    <col min="9985" max="9985" width="3.42578125" style="184" customWidth="1"/>
    <col min="9986" max="9986" width="38.28515625" style="184" customWidth="1"/>
    <col min="9987" max="9987" width="52.5703125" style="184" customWidth="1"/>
    <col min="9988" max="9988" width="3" style="184" customWidth="1"/>
    <col min="9989" max="10240" width="9.140625" style="184"/>
    <col min="10241" max="10241" width="3.42578125" style="184" customWidth="1"/>
    <col min="10242" max="10242" width="38.28515625" style="184" customWidth="1"/>
    <col min="10243" max="10243" width="52.5703125" style="184" customWidth="1"/>
    <col min="10244" max="10244" width="3" style="184" customWidth="1"/>
    <col min="10245" max="10496" width="9.140625" style="184"/>
    <col min="10497" max="10497" width="3.42578125" style="184" customWidth="1"/>
    <col min="10498" max="10498" width="38.28515625" style="184" customWidth="1"/>
    <col min="10499" max="10499" width="52.5703125" style="184" customWidth="1"/>
    <col min="10500" max="10500" width="3" style="184" customWidth="1"/>
    <col min="10501" max="10752" width="9.140625" style="184"/>
    <col min="10753" max="10753" width="3.42578125" style="184" customWidth="1"/>
    <col min="10754" max="10754" width="38.28515625" style="184" customWidth="1"/>
    <col min="10755" max="10755" width="52.5703125" style="184" customWidth="1"/>
    <col min="10756" max="10756" width="3" style="184" customWidth="1"/>
    <col min="10757" max="11008" width="9.140625" style="184"/>
    <col min="11009" max="11009" width="3.42578125" style="184" customWidth="1"/>
    <col min="11010" max="11010" width="38.28515625" style="184" customWidth="1"/>
    <col min="11011" max="11011" width="52.5703125" style="184" customWidth="1"/>
    <col min="11012" max="11012" width="3" style="184" customWidth="1"/>
    <col min="11013" max="11264" width="9.140625" style="184"/>
    <col min="11265" max="11265" width="3.42578125" style="184" customWidth="1"/>
    <col min="11266" max="11266" width="38.28515625" style="184" customWidth="1"/>
    <col min="11267" max="11267" width="52.5703125" style="184" customWidth="1"/>
    <col min="11268" max="11268" width="3" style="184" customWidth="1"/>
    <col min="11269" max="11520" width="9.140625" style="184"/>
    <col min="11521" max="11521" width="3.42578125" style="184" customWidth="1"/>
    <col min="11522" max="11522" width="38.28515625" style="184" customWidth="1"/>
    <col min="11523" max="11523" width="52.5703125" style="184" customWidth="1"/>
    <col min="11524" max="11524" width="3" style="184" customWidth="1"/>
    <col min="11525" max="11776" width="9.140625" style="184"/>
    <col min="11777" max="11777" width="3.42578125" style="184" customWidth="1"/>
    <col min="11778" max="11778" width="38.28515625" style="184" customWidth="1"/>
    <col min="11779" max="11779" width="52.5703125" style="184" customWidth="1"/>
    <col min="11780" max="11780" width="3" style="184" customWidth="1"/>
    <col min="11781" max="12032" width="9.140625" style="184"/>
    <col min="12033" max="12033" width="3.42578125" style="184" customWidth="1"/>
    <col min="12034" max="12034" width="38.28515625" style="184" customWidth="1"/>
    <col min="12035" max="12035" width="52.5703125" style="184" customWidth="1"/>
    <col min="12036" max="12036" width="3" style="184" customWidth="1"/>
    <col min="12037" max="12288" width="9.140625" style="184"/>
    <col min="12289" max="12289" width="3.42578125" style="184" customWidth="1"/>
    <col min="12290" max="12290" width="38.28515625" style="184" customWidth="1"/>
    <col min="12291" max="12291" width="52.5703125" style="184" customWidth="1"/>
    <col min="12292" max="12292" width="3" style="184" customWidth="1"/>
    <col min="12293" max="12544" width="9.140625" style="184"/>
    <col min="12545" max="12545" width="3.42578125" style="184" customWidth="1"/>
    <col min="12546" max="12546" width="38.28515625" style="184" customWidth="1"/>
    <col min="12547" max="12547" width="52.5703125" style="184" customWidth="1"/>
    <col min="12548" max="12548" width="3" style="184" customWidth="1"/>
    <col min="12549" max="12800" width="9.140625" style="184"/>
    <col min="12801" max="12801" width="3.42578125" style="184" customWidth="1"/>
    <col min="12802" max="12802" width="38.28515625" style="184" customWidth="1"/>
    <col min="12803" max="12803" width="52.5703125" style="184" customWidth="1"/>
    <col min="12804" max="12804" width="3" style="184" customWidth="1"/>
    <col min="12805" max="13056" width="9.140625" style="184"/>
    <col min="13057" max="13057" width="3.42578125" style="184" customWidth="1"/>
    <col min="13058" max="13058" width="38.28515625" style="184" customWidth="1"/>
    <col min="13059" max="13059" width="52.5703125" style="184" customWidth="1"/>
    <col min="13060" max="13060" width="3" style="184" customWidth="1"/>
    <col min="13061" max="13312" width="9.140625" style="184"/>
    <col min="13313" max="13313" width="3.42578125" style="184" customWidth="1"/>
    <col min="13314" max="13314" width="38.28515625" style="184" customWidth="1"/>
    <col min="13315" max="13315" width="52.5703125" style="184" customWidth="1"/>
    <col min="13316" max="13316" width="3" style="184" customWidth="1"/>
    <col min="13317" max="13568" width="9.140625" style="184"/>
    <col min="13569" max="13569" width="3.42578125" style="184" customWidth="1"/>
    <col min="13570" max="13570" width="38.28515625" style="184" customWidth="1"/>
    <col min="13571" max="13571" width="52.5703125" style="184" customWidth="1"/>
    <col min="13572" max="13572" width="3" style="184" customWidth="1"/>
    <col min="13573" max="13824" width="9.140625" style="184"/>
    <col min="13825" max="13825" width="3.42578125" style="184" customWidth="1"/>
    <col min="13826" max="13826" width="38.28515625" style="184" customWidth="1"/>
    <col min="13827" max="13827" width="52.5703125" style="184" customWidth="1"/>
    <col min="13828" max="13828" width="3" style="184" customWidth="1"/>
    <col min="13829" max="14080" width="9.140625" style="184"/>
    <col min="14081" max="14081" width="3.42578125" style="184" customWidth="1"/>
    <col min="14082" max="14082" width="38.28515625" style="184" customWidth="1"/>
    <col min="14083" max="14083" width="52.5703125" style="184" customWidth="1"/>
    <col min="14084" max="14084" width="3" style="184" customWidth="1"/>
    <col min="14085" max="14336" width="9.140625" style="184"/>
    <col min="14337" max="14337" width="3.42578125" style="184" customWidth="1"/>
    <col min="14338" max="14338" width="38.28515625" style="184" customWidth="1"/>
    <col min="14339" max="14339" width="52.5703125" style="184" customWidth="1"/>
    <col min="14340" max="14340" width="3" style="184" customWidth="1"/>
    <col min="14341" max="14592" width="9.140625" style="184"/>
    <col min="14593" max="14593" width="3.42578125" style="184" customWidth="1"/>
    <col min="14594" max="14594" width="38.28515625" style="184" customWidth="1"/>
    <col min="14595" max="14595" width="52.5703125" style="184" customWidth="1"/>
    <col min="14596" max="14596" width="3" style="184" customWidth="1"/>
    <col min="14597" max="14848" width="9.140625" style="184"/>
    <col min="14849" max="14849" width="3.42578125" style="184" customWidth="1"/>
    <col min="14850" max="14850" width="38.28515625" style="184" customWidth="1"/>
    <col min="14851" max="14851" width="52.5703125" style="184" customWidth="1"/>
    <col min="14852" max="14852" width="3" style="184" customWidth="1"/>
    <col min="14853" max="15104" width="9.140625" style="184"/>
    <col min="15105" max="15105" width="3.42578125" style="184" customWidth="1"/>
    <col min="15106" max="15106" width="38.28515625" style="184" customWidth="1"/>
    <col min="15107" max="15107" width="52.5703125" style="184" customWidth="1"/>
    <col min="15108" max="15108" width="3" style="184" customWidth="1"/>
    <col min="15109" max="15360" width="9.140625" style="184"/>
    <col min="15361" max="15361" width="3.42578125" style="184" customWidth="1"/>
    <col min="15362" max="15362" width="38.28515625" style="184" customWidth="1"/>
    <col min="15363" max="15363" width="52.5703125" style="184" customWidth="1"/>
    <col min="15364" max="15364" width="3" style="184" customWidth="1"/>
    <col min="15365" max="15616" width="9.140625" style="184"/>
    <col min="15617" max="15617" width="3.42578125" style="184" customWidth="1"/>
    <col min="15618" max="15618" width="38.28515625" style="184" customWidth="1"/>
    <col min="15619" max="15619" width="52.5703125" style="184" customWidth="1"/>
    <col min="15620" max="15620" width="3" style="184" customWidth="1"/>
    <col min="15621" max="15872" width="9.140625" style="184"/>
    <col min="15873" max="15873" width="3.42578125" style="184" customWidth="1"/>
    <col min="15874" max="15874" width="38.28515625" style="184" customWidth="1"/>
    <col min="15875" max="15875" width="52.5703125" style="184" customWidth="1"/>
    <col min="15876" max="15876" width="3" style="184" customWidth="1"/>
    <col min="15877" max="16128" width="9.140625" style="184"/>
    <col min="16129" max="16129" width="3.42578125" style="184" customWidth="1"/>
    <col min="16130" max="16130" width="38.28515625" style="184" customWidth="1"/>
    <col min="16131" max="16131" width="52.5703125" style="184" customWidth="1"/>
    <col min="16132" max="16132" width="3" style="184" customWidth="1"/>
    <col min="16133" max="16384" width="9.140625" style="184"/>
  </cols>
  <sheetData>
    <row r="1" spans="1:21" ht="12" customHeight="1">
      <c r="A1" s="181"/>
      <c r="B1" s="182"/>
      <c r="C1" s="182"/>
      <c r="D1" s="183"/>
    </row>
    <row r="2" spans="1:21">
      <c r="A2" s="185"/>
      <c r="B2" s="186"/>
      <c r="C2" s="186"/>
      <c r="D2" s="187"/>
    </row>
    <row r="3" spans="1:21" ht="15.75">
      <c r="A3" s="185"/>
      <c r="B3" s="186"/>
      <c r="C3" s="186"/>
      <c r="D3" s="187"/>
      <c r="H3" s="188"/>
      <c r="I3" s="188"/>
      <c r="J3" s="188"/>
      <c r="K3" s="188"/>
      <c r="L3" s="188"/>
      <c r="M3" s="188"/>
      <c r="N3" s="188"/>
      <c r="O3" s="188"/>
      <c r="P3" s="188"/>
      <c r="Q3" s="188"/>
      <c r="R3" s="188"/>
      <c r="S3" s="188"/>
      <c r="T3" s="188"/>
      <c r="U3" s="188"/>
    </row>
    <row r="4" spans="1:21" ht="14.25">
      <c r="A4" s="185"/>
      <c r="B4" s="186"/>
      <c r="C4" s="186"/>
      <c r="D4" s="187"/>
      <c r="H4" s="189"/>
      <c r="I4" s="189"/>
      <c r="J4" s="190"/>
      <c r="K4" s="190"/>
      <c r="L4" s="189"/>
      <c r="M4" s="189"/>
      <c r="N4" s="190"/>
      <c r="O4" s="190"/>
      <c r="P4" s="189"/>
      <c r="Q4" s="189"/>
      <c r="R4" s="190"/>
      <c r="S4" s="189"/>
      <c r="T4" s="190"/>
      <c r="U4" s="189"/>
    </row>
    <row r="5" spans="1:21">
      <c r="A5" s="185"/>
      <c r="B5" s="186"/>
      <c r="C5" s="186"/>
      <c r="D5" s="187"/>
    </row>
    <row r="6" spans="1:21">
      <c r="A6" s="185"/>
      <c r="B6" s="186"/>
      <c r="C6" s="186"/>
      <c r="D6" s="187"/>
    </row>
    <row r="7" spans="1:21" ht="20.25">
      <c r="A7" s="457" t="s">
        <v>676</v>
      </c>
      <c r="B7" s="458"/>
      <c r="C7" s="458"/>
      <c r="D7" s="459"/>
    </row>
    <row r="8" spans="1:21">
      <c r="A8" s="185"/>
      <c r="B8" s="186"/>
      <c r="C8" s="186"/>
      <c r="D8" s="187"/>
    </row>
    <row r="9" spans="1:21">
      <c r="A9" s="185"/>
      <c r="B9" s="186"/>
      <c r="C9" s="186"/>
      <c r="D9" s="187"/>
    </row>
    <row r="10" spans="1:21">
      <c r="A10" s="185"/>
      <c r="B10" s="186"/>
      <c r="C10" s="186"/>
      <c r="D10" s="187"/>
    </row>
    <row r="11" spans="1:21">
      <c r="A11" s="185"/>
      <c r="B11" s="186"/>
      <c r="C11" s="186"/>
      <c r="D11" s="187"/>
    </row>
    <row r="12" spans="1:21" ht="15.75">
      <c r="A12" s="185"/>
      <c r="B12" s="191" t="s">
        <v>0</v>
      </c>
      <c r="C12" s="192" t="str">
        <f>VLOOKUP(C14,Verfahrensnummer!C2:E24,2,0)</f>
        <v xml:space="preserve"> </v>
      </c>
      <c r="D12" s="193"/>
    </row>
    <row r="13" spans="1:21" ht="15.75">
      <c r="A13" s="185"/>
      <c r="B13" s="191" t="s">
        <v>1</v>
      </c>
      <c r="C13" s="192" t="str">
        <f>VLOOKUP(C14,Verfahrensnummer!C2:E24,3,0)</f>
        <v xml:space="preserve"> </v>
      </c>
      <c r="D13" s="193"/>
    </row>
    <row r="14" spans="1:21" ht="15.75">
      <c r="A14" s="185"/>
      <c r="B14" s="191" t="s">
        <v>2</v>
      </c>
      <c r="C14" s="202" t="s">
        <v>674</v>
      </c>
      <c r="D14" s="187"/>
    </row>
    <row r="15" spans="1:21" ht="15.75">
      <c r="A15" s="185"/>
      <c r="B15" s="194"/>
      <c r="C15" s="195"/>
      <c r="D15" s="187"/>
    </row>
    <row r="16" spans="1:21" ht="15.75">
      <c r="A16" s="185"/>
      <c r="B16" s="196" t="s">
        <v>617</v>
      </c>
      <c r="C16" s="203"/>
      <c r="D16" s="187"/>
    </row>
    <row r="17" spans="1:4">
      <c r="A17" s="185"/>
      <c r="B17" s="193"/>
      <c r="C17" s="203"/>
      <c r="D17" s="187"/>
    </row>
    <row r="18" spans="1:4">
      <c r="A18" s="185"/>
      <c r="B18" s="197"/>
      <c r="C18" s="203"/>
      <c r="D18" s="187"/>
    </row>
    <row r="19" spans="1:4">
      <c r="A19" s="185"/>
      <c r="B19" s="186"/>
      <c r="C19" s="195"/>
      <c r="D19" s="187"/>
    </row>
    <row r="20" spans="1:4">
      <c r="A20" s="185"/>
      <c r="B20" s="198" t="s">
        <v>709</v>
      </c>
      <c r="C20" s="186"/>
      <c r="D20" s="187"/>
    </row>
    <row r="21" spans="1:4">
      <c r="A21" s="185"/>
      <c r="B21" s="173" t="s">
        <v>670</v>
      </c>
      <c r="C21" s="171"/>
      <c r="D21" s="187"/>
    </row>
    <row r="22" spans="1:4">
      <c r="A22" s="185"/>
      <c r="B22" s="174" t="s">
        <v>671</v>
      </c>
      <c r="C22" s="171"/>
      <c r="D22" s="187"/>
    </row>
    <row r="23" spans="1:4">
      <c r="A23" s="185"/>
      <c r="B23" s="174" t="s">
        <v>672</v>
      </c>
      <c r="C23" s="172"/>
      <c r="D23" s="187"/>
    </row>
    <row r="24" spans="1:4">
      <c r="A24" s="185"/>
      <c r="B24" s="199"/>
      <c r="C24" s="199"/>
      <c r="D24" s="187"/>
    </row>
    <row r="25" spans="1:4">
      <c r="A25" s="185"/>
      <c r="B25" s="460"/>
      <c r="C25" s="460"/>
      <c r="D25" s="187"/>
    </row>
    <row r="26" spans="1:4">
      <c r="A26" s="185"/>
      <c r="B26" s="461"/>
      <c r="C26" s="461"/>
      <c r="D26" s="187"/>
    </row>
    <row r="27" spans="1:4">
      <c r="A27" s="185"/>
      <c r="B27" s="462"/>
      <c r="C27" s="462"/>
      <c r="D27" s="187"/>
    </row>
    <row r="28" spans="1:4" ht="15">
      <c r="A28" s="200"/>
      <c r="B28" s="178" t="s">
        <v>299</v>
      </c>
      <c r="C28" s="178" t="s">
        <v>673</v>
      </c>
      <c r="D28" s="201"/>
    </row>
  </sheetData>
  <sheetProtection password="F11D" sheet="1" objects="1" scenarios="1" sort="0" autoFilter="0"/>
  <mergeCells count="3">
    <mergeCell ref="A7:D7"/>
    <mergeCell ref="B25:B27"/>
    <mergeCell ref="C25:C27"/>
  </mergeCells>
  <pageMargins left="0.78740157480314965" right="0.78740157480314965" top="0.98425196850393704" bottom="0.98425196850393704" header="0.51181102362204722" footer="0.51181102362204722"/>
  <pageSetup paperSize="9" scale="87" orientation="portrait" horizontalDpi="300" verticalDpi="300" r:id="rId1"/>
  <headerFooter scaleWithDoc="0" alignWithMargins="0">
    <oddFooter>&amp;C&amp;L&amp;R&amp;P /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Verfahrensnummer!$C$2:$C$24</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32"/>
  <sheetViews>
    <sheetView topLeftCell="BR19" zoomScale="85" zoomScaleNormal="85" zoomScaleSheetLayoutView="80" workbookViewId="0">
      <selection activeCell="CF19" sqref="CF19"/>
    </sheetView>
  </sheetViews>
  <sheetFormatPr baseColWidth="10" defaultColWidth="14.7109375" defaultRowHeight="12.75"/>
  <cols>
    <col min="1" max="1" width="2.7109375" style="310" customWidth="1"/>
    <col min="2" max="2" width="54" style="390" customWidth="1"/>
    <col min="3" max="5" width="14.7109375" style="362" customWidth="1"/>
    <col min="6" max="27" width="14.7109375" style="353" customWidth="1"/>
    <col min="28" max="72" width="14.7109375" style="362" customWidth="1"/>
    <col min="73" max="73" width="4.5703125" style="433" customWidth="1"/>
    <col min="74" max="81" width="14.7109375" style="433" customWidth="1"/>
    <col min="82" max="102" width="14.7109375" style="310" customWidth="1"/>
    <col min="103" max="256" width="14.7109375" style="317"/>
    <col min="257" max="257" width="2.7109375" style="317" customWidth="1"/>
    <col min="258" max="258" width="54" style="317" customWidth="1"/>
    <col min="259" max="328" width="14.7109375" style="317" customWidth="1"/>
    <col min="329" max="329" width="4.5703125" style="317" customWidth="1"/>
    <col min="330" max="358" width="14.7109375" style="317" customWidth="1"/>
    <col min="359" max="512" width="14.7109375" style="317"/>
    <col min="513" max="513" width="2.7109375" style="317" customWidth="1"/>
    <col min="514" max="514" width="54" style="317" customWidth="1"/>
    <col min="515" max="584" width="14.7109375" style="317" customWidth="1"/>
    <col min="585" max="585" width="4.5703125" style="317" customWidth="1"/>
    <col min="586" max="614" width="14.7109375" style="317" customWidth="1"/>
    <col min="615" max="768" width="14.7109375" style="317"/>
    <col min="769" max="769" width="2.7109375" style="317" customWidth="1"/>
    <col min="770" max="770" width="54" style="317" customWidth="1"/>
    <col min="771" max="840" width="14.7109375" style="317" customWidth="1"/>
    <col min="841" max="841" width="4.5703125" style="317" customWidth="1"/>
    <col min="842" max="870" width="14.7109375" style="317" customWidth="1"/>
    <col min="871" max="1024" width="14.7109375" style="317"/>
    <col min="1025" max="1025" width="2.7109375" style="317" customWidth="1"/>
    <col min="1026" max="1026" width="54" style="317" customWidth="1"/>
    <col min="1027" max="1096" width="14.7109375" style="317" customWidth="1"/>
    <col min="1097" max="1097" width="4.5703125" style="317" customWidth="1"/>
    <col min="1098" max="1126" width="14.7109375" style="317" customWidth="1"/>
    <col min="1127" max="1280" width="14.7109375" style="317"/>
    <col min="1281" max="1281" width="2.7109375" style="317" customWidth="1"/>
    <col min="1282" max="1282" width="54" style="317" customWidth="1"/>
    <col min="1283" max="1352" width="14.7109375" style="317" customWidth="1"/>
    <col min="1353" max="1353" width="4.5703125" style="317" customWidth="1"/>
    <col min="1354" max="1382" width="14.7109375" style="317" customWidth="1"/>
    <col min="1383" max="1536" width="14.7109375" style="317"/>
    <col min="1537" max="1537" width="2.7109375" style="317" customWidth="1"/>
    <col min="1538" max="1538" width="54" style="317" customWidth="1"/>
    <col min="1539" max="1608" width="14.7109375" style="317" customWidth="1"/>
    <col min="1609" max="1609" width="4.5703125" style="317" customWidth="1"/>
    <col min="1610" max="1638" width="14.7109375" style="317" customWidth="1"/>
    <col min="1639" max="1792" width="14.7109375" style="317"/>
    <col min="1793" max="1793" width="2.7109375" style="317" customWidth="1"/>
    <col min="1794" max="1794" width="54" style="317" customWidth="1"/>
    <col min="1795" max="1864" width="14.7109375" style="317" customWidth="1"/>
    <col min="1865" max="1865" width="4.5703125" style="317" customWidth="1"/>
    <col min="1866" max="1894" width="14.7109375" style="317" customWidth="1"/>
    <col min="1895" max="2048" width="14.7109375" style="317"/>
    <col min="2049" max="2049" width="2.7109375" style="317" customWidth="1"/>
    <col min="2050" max="2050" width="54" style="317" customWidth="1"/>
    <col min="2051" max="2120" width="14.7109375" style="317" customWidth="1"/>
    <col min="2121" max="2121" width="4.5703125" style="317" customWidth="1"/>
    <col min="2122" max="2150" width="14.7109375" style="317" customWidth="1"/>
    <col min="2151" max="2304" width="14.7109375" style="317"/>
    <col min="2305" max="2305" width="2.7109375" style="317" customWidth="1"/>
    <col min="2306" max="2306" width="54" style="317" customWidth="1"/>
    <col min="2307" max="2376" width="14.7109375" style="317" customWidth="1"/>
    <col min="2377" max="2377" width="4.5703125" style="317" customWidth="1"/>
    <col min="2378" max="2406" width="14.7109375" style="317" customWidth="1"/>
    <col min="2407" max="2560" width="14.7109375" style="317"/>
    <col min="2561" max="2561" width="2.7109375" style="317" customWidth="1"/>
    <col min="2562" max="2562" width="54" style="317" customWidth="1"/>
    <col min="2563" max="2632" width="14.7109375" style="317" customWidth="1"/>
    <col min="2633" max="2633" width="4.5703125" style="317" customWidth="1"/>
    <col min="2634" max="2662" width="14.7109375" style="317" customWidth="1"/>
    <col min="2663" max="2816" width="14.7109375" style="317"/>
    <col min="2817" max="2817" width="2.7109375" style="317" customWidth="1"/>
    <col min="2818" max="2818" width="54" style="317" customWidth="1"/>
    <col min="2819" max="2888" width="14.7109375" style="317" customWidth="1"/>
    <col min="2889" max="2889" width="4.5703125" style="317" customWidth="1"/>
    <col min="2890" max="2918" width="14.7109375" style="317" customWidth="1"/>
    <col min="2919" max="3072" width="14.7109375" style="317"/>
    <col min="3073" max="3073" width="2.7109375" style="317" customWidth="1"/>
    <col min="3074" max="3074" width="54" style="317" customWidth="1"/>
    <col min="3075" max="3144" width="14.7109375" style="317" customWidth="1"/>
    <col min="3145" max="3145" width="4.5703125" style="317" customWidth="1"/>
    <col min="3146" max="3174" width="14.7109375" style="317" customWidth="1"/>
    <col min="3175" max="3328" width="14.7109375" style="317"/>
    <col min="3329" max="3329" width="2.7109375" style="317" customWidth="1"/>
    <col min="3330" max="3330" width="54" style="317" customWidth="1"/>
    <col min="3331" max="3400" width="14.7109375" style="317" customWidth="1"/>
    <col min="3401" max="3401" width="4.5703125" style="317" customWidth="1"/>
    <col min="3402" max="3430" width="14.7109375" style="317" customWidth="1"/>
    <col min="3431" max="3584" width="14.7109375" style="317"/>
    <col min="3585" max="3585" width="2.7109375" style="317" customWidth="1"/>
    <col min="3586" max="3586" width="54" style="317" customWidth="1"/>
    <col min="3587" max="3656" width="14.7109375" style="317" customWidth="1"/>
    <col min="3657" max="3657" width="4.5703125" style="317" customWidth="1"/>
    <col min="3658" max="3686" width="14.7109375" style="317" customWidth="1"/>
    <col min="3687" max="3840" width="14.7109375" style="317"/>
    <col min="3841" max="3841" width="2.7109375" style="317" customWidth="1"/>
    <col min="3842" max="3842" width="54" style="317" customWidth="1"/>
    <col min="3843" max="3912" width="14.7109375" style="317" customWidth="1"/>
    <col min="3913" max="3913" width="4.5703125" style="317" customWidth="1"/>
    <col min="3914" max="3942" width="14.7109375" style="317" customWidth="1"/>
    <col min="3943" max="4096" width="14.7109375" style="317"/>
    <col min="4097" max="4097" width="2.7109375" style="317" customWidth="1"/>
    <col min="4098" max="4098" width="54" style="317" customWidth="1"/>
    <col min="4099" max="4168" width="14.7109375" style="317" customWidth="1"/>
    <col min="4169" max="4169" width="4.5703125" style="317" customWidth="1"/>
    <col min="4170" max="4198" width="14.7109375" style="317" customWidth="1"/>
    <col min="4199" max="4352" width="14.7109375" style="317"/>
    <col min="4353" max="4353" width="2.7109375" style="317" customWidth="1"/>
    <col min="4354" max="4354" width="54" style="317" customWidth="1"/>
    <col min="4355" max="4424" width="14.7109375" style="317" customWidth="1"/>
    <col min="4425" max="4425" width="4.5703125" style="317" customWidth="1"/>
    <col min="4426" max="4454" width="14.7109375" style="317" customWidth="1"/>
    <col min="4455" max="4608" width="14.7109375" style="317"/>
    <col min="4609" max="4609" width="2.7109375" style="317" customWidth="1"/>
    <col min="4610" max="4610" width="54" style="317" customWidth="1"/>
    <col min="4611" max="4680" width="14.7109375" style="317" customWidth="1"/>
    <col min="4681" max="4681" width="4.5703125" style="317" customWidth="1"/>
    <col min="4682" max="4710" width="14.7109375" style="317" customWidth="1"/>
    <col min="4711" max="4864" width="14.7109375" style="317"/>
    <col min="4865" max="4865" width="2.7109375" style="317" customWidth="1"/>
    <col min="4866" max="4866" width="54" style="317" customWidth="1"/>
    <col min="4867" max="4936" width="14.7109375" style="317" customWidth="1"/>
    <col min="4937" max="4937" width="4.5703125" style="317" customWidth="1"/>
    <col min="4938" max="4966" width="14.7109375" style="317" customWidth="1"/>
    <col min="4967" max="5120" width="14.7109375" style="317"/>
    <col min="5121" max="5121" width="2.7109375" style="317" customWidth="1"/>
    <col min="5122" max="5122" width="54" style="317" customWidth="1"/>
    <col min="5123" max="5192" width="14.7109375" style="317" customWidth="1"/>
    <col min="5193" max="5193" width="4.5703125" style="317" customWidth="1"/>
    <col min="5194" max="5222" width="14.7109375" style="317" customWidth="1"/>
    <col min="5223" max="5376" width="14.7109375" style="317"/>
    <col min="5377" max="5377" width="2.7109375" style="317" customWidth="1"/>
    <col min="5378" max="5378" width="54" style="317" customWidth="1"/>
    <col min="5379" max="5448" width="14.7109375" style="317" customWidth="1"/>
    <col min="5449" max="5449" width="4.5703125" style="317" customWidth="1"/>
    <col min="5450" max="5478" width="14.7109375" style="317" customWidth="1"/>
    <col min="5479" max="5632" width="14.7109375" style="317"/>
    <col min="5633" max="5633" width="2.7109375" style="317" customWidth="1"/>
    <col min="5634" max="5634" width="54" style="317" customWidth="1"/>
    <col min="5635" max="5704" width="14.7109375" style="317" customWidth="1"/>
    <col min="5705" max="5705" width="4.5703125" style="317" customWidth="1"/>
    <col min="5706" max="5734" width="14.7109375" style="317" customWidth="1"/>
    <col min="5735" max="5888" width="14.7109375" style="317"/>
    <col min="5889" max="5889" width="2.7109375" style="317" customWidth="1"/>
    <col min="5890" max="5890" width="54" style="317" customWidth="1"/>
    <col min="5891" max="5960" width="14.7109375" style="317" customWidth="1"/>
    <col min="5961" max="5961" width="4.5703125" style="317" customWidth="1"/>
    <col min="5962" max="5990" width="14.7109375" style="317" customWidth="1"/>
    <col min="5991" max="6144" width="14.7109375" style="317"/>
    <col min="6145" max="6145" width="2.7109375" style="317" customWidth="1"/>
    <col min="6146" max="6146" width="54" style="317" customWidth="1"/>
    <col min="6147" max="6216" width="14.7109375" style="317" customWidth="1"/>
    <col min="6217" max="6217" width="4.5703125" style="317" customWidth="1"/>
    <col min="6218" max="6246" width="14.7109375" style="317" customWidth="1"/>
    <col min="6247" max="6400" width="14.7109375" style="317"/>
    <col min="6401" max="6401" width="2.7109375" style="317" customWidth="1"/>
    <col min="6402" max="6402" width="54" style="317" customWidth="1"/>
    <col min="6403" max="6472" width="14.7109375" style="317" customWidth="1"/>
    <col min="6473" max="6473" width="4.5703125" style="317" customWidth="1"/>
    <col min="6474" max="6502" width="14.7109375" style="317" customWidth="1"/>
    <col min="6503" max="6656" width="14.7109375" style="317"/>
    <col min="6657" max="6657" width="2.7109375" style="317" customWidth="1"/>
    <col min="6658" max="6658" width="54" style="317" customWidth="1"/>
    <col min="6659" max="6728" width="14.7109375" style="317" customWidth="1"/>
    <col min="6729" max="6729" width="4.5703125" style="317" customWidth="1"/>
    <col min="6730" max="6758" width="14.7109375" style="317" customWidth="1"/>
    <col min="6759" max="6912" width="14.7109375" style="317"/>
    <col min="6913" max="6913" width="2.7109375" style="317" customWidth="1"/>
    <col min="6914" max="6914" width="54" style="317" customWidth="1"/>
    <col min="6915" max="6984" width="14.7109375" style="317" customWidth="1"/>
    <col min="6985" max="6985" width="4.5703125" style="317" customWidth="1"/>
    <col min="6986" max="7014" width="14.7109375" style="317" customWidth="1"/>
    <col min="7015" max="7168" width="14.7109375" style="317"/>
    <col min="7169" max="7169" width="2.7109375" style="317" customWidth="1"/>
    <col min="7170" max="7170" width="54" style="317" customWidth="1"/>
    <col min="7171" max="7240" width="14.7109375" style="317" customWidth="1"/>
    <col min="7241" max="7241" width="4.5703125" style="317" customWidth="1"/>
    <col min="7242" max="7270" width="14.7109375" style="317" customWidth="1"/>
    <col min="7271" max="7424" width="14.7109375" style="317"/>
    <col min="7425" max="7425" width="2.7109375" style="317" customWidth="1"/>
    <col min="7426" max="7426" width="54" style="317" customWidth="1"/>
    <col min="7427" max="7496" width="14.7109375" style="317" customWidth="1"/>
    <col min="7497" max="7497" width="4.5703125" style="317" customWidth="1"/>
    <col min="7498" max="7526" width="14.7109375" style="317" customWidth="1"/>
    <col min="7527" max="7680" width="14.7109375" style="317"/>
    <col min="7681" max="7681" width="2.7109375" style="317" customWidth="1"/>
    <col min="7682" max="7682" width="54" style="317" customWidth="1"/>
    <col min="7683" max="7752" width="14.7109375" style="317" customWidth="1"/>
    <col min="7753" max="7753" width="4.5703125" style="317" customWidth="1"/>
    <col min="7754" max="7782" width="14.7109375" style="317" customWidth="1"/>
    <col min="7783" max="7936" width="14.7109375" style="317"/>
    <col min="7937" max="7937" width="2.7109375" style="317" customWidth="1"/>
    <col min="7938" max="7938" width="54" style="317" customWidth="1"/>
    <col min="7939" max="8008" width="14.7109375" style="317" customWidth="1"/>
    <col min="8009" max="8009" width="4.5703125" style="317" customWidth="1"/>
    <col min="8010" max="8038" width="14.7109375" style="317" customWidth="1"/>
    <col min="8039" max="8192" width="14.7109375" style="317"/>
    <col min="8193" max="8193" width="2.7109375" style="317" customWidth="1"/>
    <col min="8194" max="8194" width="54" style="317" customWidth="1"/>
    <col min="8195" max="8264" width="14.7109375" style="317" customWidth="1"/>
    <col min="8265" max="8265" width="4.5703125" style="317" customWidth="1"/>
    <col min="8266" max="8294" width="14.7109375" style="317" customWidth="1"/>
    <col min="8295" max="8448" width="14.7109375" style="317"/>
    <col min="8449" max="8449" width="2.7109375" style="317" customWidth="1"/>
    <col min="8450" max="8450" width="54" style="317" customWidth="1"/>
    <col min="8451" max="8520" width="14.7109375" style="317" customWidth="1"/>
    <col min="8521" max="8521" width="4.5703125" style="317" customWidth="1"/>
    <col min="8522" max="8550" width="14.7109375" style="317" customWidth="1"/>
    <col min="8551" max="8704" width="14.7109375" style="317"/>
    <col min="8705" max="8705" width="2.7109375" style="317" customWidth="1"/>
    <col min="8706" max="8706" width="54" style="317" customWidth="1"/>
    <col min="8707" max="8776" width="14.7109375" style="317" customWidth="1"/>
    <col min="8777" max="8777" width="4.5703125" style="317" customWidth="1"/>
    <col min="8778" max="8806" width="14.7109375" style="317" customWidth="1"/>
    <col min="8807" max="8960" width="14.7109375" style="317"/>
    <col min="8961" max="8961" width="2.7109375" style="317" customWidth="1"/>
    <col min="8962" max="8962" width="54" style="317" customWidth="1"/>
    <col min="8963" max="9032" width="14.7109375" style="317" customWidth="1"/>
    <col min="9033" max="9033" width="4.5703125" style="317" customWidth="1"/>
    <col min="9034" max="9062" width="14.7109375" style="317" customWidth="1"/>
    <col min="9063" max="9216" width="14.7109375" style="317"/>
    <col min="9217" max="9217" width="2.7109375" style="317" customWidth="1"/>
    <col min="9218" max="9218" width="54" style="317" customWidth="1"/>
    <col min="9219" max="9288" width="14.7109375" style="317" customWidth="1"/>
    <col min="9289" max="9289" width="4.5703125" style="317" customWidth="1"/>
    <col min="9290" max="9318" width="14.7109375" style="317" customWidth="1"/>
    <col min="9319" max="9472" width="14.7109375" style="317"/>
    <col min="9473" max="9473" width="2.7109375" style="317" customWidth="1"/>
    <col min="9474" max="9474" width="54" style="317" customWidth="1"/>
    <col min="9475" max="9544" width="14.7109375" style="317" customWidth="1"/>
    <col min="9545" max="9545" width="4.5703125" style="317" customWidth="1"/>
    <col min="9546" max="9574" width="14.7109375" style="317" customWidth="1"/>
    <col min="9575" max="9728" width="14.7109375" style="317"/>
    <col min="9729" max="9729" width="2.7109375" style="317" customWidth="1"/>
    <col min="9730" max="9730" width="54" style="317" customWidth="1"/>
    <col min="9731" max="9800" width="14.7109375" style="317" customWidth="1"/>
    <col min="9801" max="9801" width="4.5703125" style="317" customWidth="1"/>
    <col min="9802" max="9830" width="14.7109375" style="317" customWidth="1"/>
    <col min="9831" max="9984" width="14.7109375" style="317"/>
    <col min="9985" max="9985" width="2.7109375" style="317" customWidth="1"/>
    <col min="9986" max="9986" width="54" style="317" customWidth="1"/>
    <col min="9987" max="10056" width="14.7109375" style="317" customWidth="1"/>
    <col min="10057" max="10057" width="4.5703125" style="317" customWidth="1"/>
    <col min="10058" max="10086" width="14.7109375" style="317" customWidth="1"/>
    <col min="10087" max="10240" width="14.7109375" style="317"/>
    <col min="10241" max="10241" width="2.7109375" style="317" customWidth="1"/>
    <col min="10242" max="10242" width="54" style="317" customWidth="1"/>
    <col min="10243" max="10312" width="14.7109375" style="317" customWidth="1"/>
    <col min="10313" max="10313" width="4.5703125" style="317" customWidth="1"/>
    <col min="10314" max="10342" width="14.7109375" style="317" customWidth="1"/>
    <col min="10343" max="10496" width="14.7109375" style="317"/>
    <col min="10497" max="10497" width="2.7109375" style="317" customWidth="1"/>
    <col min="10498" max="10498" width="54" style="317" customWidth="1"/>
    <col min="10499" max="10568" width="14.7109375" style="317" customWidth="1"/>
    <col min="10569" max="10569" width="4.5703125" style="317" customWidth="1"/>
    <col min="10570" max="10598" width="14.7109375" style="317" customWidth="1"/>
    <col min="10599" max="10752" width="14.7109375" style="317"/>
    <col min="10753" max="10753" width="2.7109375" style="317" customWidth="1"/>
    <col min="10754" max="10754" width="54" style="317" customWidth="1"/>
    <col min="10755" max="10824" width="14.7109375" style="317" customWidth="1"/>
    <col min="10825" max="10825" width="4.5703125" style="317" customWidth="1"/>
    <col min="10826" max="10854" width="14.7109375" style="317" customWidth="1"/>
    <col min="10855" max="11008" width="14.7109375" style="317"/>
    <col min="11009" max="11009" width="2.7109375" style="317" customWidth="1"/>
    <col min="11010" max="11010" width="54" style="317" customWidth="1"/>
    <col min="11011" max="11080" width="14.7109375" style="317" customWidth="1"/>
    <col min="11081" max="11081" width="4.5703125" style="317" customWidth="1"/>
    <col min="11082" max="11110" width="14.7109375" style="317" customWidth="1"/>
    <col min="11111" max="11264" width="14.7109375" style="317"/>
    <col min="11265" max="11265" width="2.7109375" style="317" customWidth="1"/>
    <col min="11266" max="11266" width="54" style="317" customWidth="1"/>
    <col min="11267" max="11336" width="14.7109375" style="317" customWidth="1"/>
    <col min="11337" max="11337" width="4.5703125" style="317" customWidth="1"/>
    <col min="11338" max="11366" width="14.7109375" style="317" customWidth="1"/>
    <col min="11367" max="11520" width="14.7109375" style="317"/>
    <col min="11521" max="11521" width="2.7109375" style="317" customWidth="1"/>
    <col min="11522" max="11522" width="54" style="317" customWidth="1"/>
    <col min="11523" max="11592" width="14.7109375" style="317" customWidth="1"/>
    <col min="11593" max="11593" width="4.5703125" style="317" customWidth="1"/>
    <col min="11594" max="11622" width="14.7109375" style="317" customWidth="1"/>
    <col min="11623" max="11776" width="14.7109375" style="317"/>
    <col min="11777" max="11777" width="2.7109375" style="317" customWidth="1"/>
    <col min="11778" max="11778" width="54" style="317" customWidth="1"/>
    <col min="11779" max="11848" width="14.7109375" style="317" customWidth="1"/>
    <col min="11849" max="11849" width="4.5703125" style="317" customWidth="1"/>
    <col min="11850" max="11878" width="14.7109375" style="317" customWidth="1"/>
    <col min="11879" max="12032" width="14.7109375" style="317"/>
    <col min="12033" max="12033" width="2.7109375" style="317" customWidth="1"/>
    <col min="12034" max="12034" width="54" style="317" customWidth="1"/>
    <col min="12035" max="12104" width="14.7109375" style="317" customWidth="1"/>
    <col min="12105" max="12105" width="4.5703125" style="317" customWidth="1"/>
    <col min="12106" max="12134" width="14.7109375" style="317" customWidth="1"/>
    <col min="12135" max="12288" width="14.7109375" style="317"/>
    <col min="12289" max="12289" width="2.7109375" style="317" customWidth="1"/>
    <col min="12290" max="12290" width="54" style="317" customWidth="1"/>
    <col min="12291" max="12360" width="14.7109375" style="317" customWidth="1"/>
    <col min="12361" max="12361" width="4.5703125" style="317" customWidth="1"/>
    <col min="12362" max="12390" width="14.7109375" style="317" customWidth="1"/>
    <col min="12391" max="12544" width="14.7109375" style="317"/>
    <col min="12545" max="12545" width="2.7109375" style="317" customWidth="1"/>
    <col min="12546" max="12546" width="54" style="317" customWidth="1"/>
    <col min="12547" max="12616" width="14.7109375" style="317" customWidth="1"/>
    <col min="12617" max="12617" width="4.5703125" style="317" customWidth="1"/>
    <col min="12618" max="12646" width="14.7109375" style="317" customWidth="1"/>
    <col min="12647" max="12800" width="14.7109375" style="317"/>
    <col min="12801" max="12801" width="2.7109375" style="317" customWidth="1"/>
    <col min="12802" max="12802" width="54" style="317" customWidth="1"/>
    <col min="12803" max="12872" width="14.7109375" style="317" customWidth="1"/>
    <col min="12873" max="12873" width="4.5703125" style="317" customWidth="1"/>
    <col min="12874" max="12902" width="14.7109375" style="317" customWidth="1"/>
    <col min="12903" max="13056" width="14.7109375" style="317"/>
    <col min="13057" max="13057" width="2.7109375" style="317" customWidth="1"/>
    <col min="13058" max="13058" width="54" style="317" customWidth="1"/>
    <col min="13059" max="13128" width="14.7109375" style="317" customWidth="1"/>
    <col min="13129" max="13129" width="4.5703125" style="317" customWidth="1"/>
    <col min="13130" max="13158" width="14.7109375" style="317" customWidth="1"/>
    <col min="13159" max="13312" width="14.7109375" style="317"/>
    <col min="13313" max="13313" width="2.7109375" style="317" customWidth="1"/>
    <col min="13314" max="13314" width="54" style="317" customWidth="1"/>
    <col min="13315" max="13384" width="14.7109375" style="317" customWidth="1"/>
    <col min="13385" max="13385" width="4.5703125" style="317" customWidth="1"/>
    <col min="13386" max="13414" width="14.7109375" style="317" customWidth="1"/>
    <col min="13415" max="13568" width="14.7109375" style="317"/>
    <col min="13569" max="13569" width="2.7109375" style="317" customWidth="1"/>
    <col min="13570" max="13570" width="54" style="317" customWidth="1"/>
    <col min="13571" max="13640" width="14.7109375" style="317" customWidth="1"/>
    <col min="13641" max="13641" width="4.5703125" style="317" customWidth="1"/>
    <col min="13642" max="13670" width="14.7109375" style="317" customWidth="1"/>
    <col min="13671" max="13824" width="14.7109375" style="317"/>
    <col min="13825" max="13825" width="2.7109375" style="317" customWidth="1"/>
    <col min="13826" max="13826" width="54" style="317" customWidth="1"/>
    <col min="13827" max="13896" width="14.7109375" style="317" customWidth="1"/>
    <col min="13897" max="13897" width="4.5703125" style="317" customWidth="1"/>
    <col min="13898" max="13926" width="14.7109375" style="317" customWidth="1"/>
    <col min="13927" max="14080" width="14.7109375" style="317"/>
    <col min="14081" max="14081" width="2.7109375" style="317" customWidth="1"/>
    <col min="14082" max="14082" width="54" style="317" customWidth="1"/>
    <col min="14083" max="14152" width="14.7109375" style="317" customWidth="1"/>
    <col min="14153" max="14153" width="4.5703125" style="317" customWidth="1"/>
    <col min="14154" max="14182" width="14.7109375" style="317" customWidth="1"/>
    <col min="14183" max="14336" width="14.7109375" style="317"/>
    <col min="14337" max="14337" width="2.7109375" style="317" customWidth="1"/>
    <col min="14338" max="14338" width="54" style="317" customWidth="1"/>
    <col min="14339" max="14408" width="14.7109375" style="317" customWidth="1"/>
    <col min="14409" max="14409" width="4.5703125" style="317" customWidth="1"/>
    <col min="14410" max="14438" width="14.7109375" style="317" customWidth="1"/>
    <col min="14439" max="14592" width="14.7109375" style="317"/>
    <col min="14593" max="14593" width="2.7109375" style="317" customWidth="1"/>
    <col min="14594" max="14594" width="54" style="317" customWidth="1"/>
    <col min="14595" max="14664" width="14.7109375" style="317" customWidth="1"/>
    <col min="14665" max="14665" width="4.5703125" style="317" customWidth="1"/>
    <col min="14666" max="14694" width="14.7109375" style="317" customWidth="1"/>
    <col min="14695" max="14848" width="14.7109375" style="317"/>
    <col min="14849" max="14849" width="2.7109375" style="317" customWidth="1"/>
    <col min="14850" max="14850" width="54" style="317" customWidth="1"/>
    <col min="14851" max="14920" width="14.7109375" style="317" customWidth="1"/>
    <col min="14921" max="14921" width="4.5703125" style="317" customWidth="1"/>
    <col min="14922" max="14950" width="14.7109375" style="317" customWidth="1"/>
    <col min="14951" max="15104" width="14.7109375" style="317"/>
    <col min="15105" max="15105" width="2.7109375" style="317" customWidth="1"/>
    <col min="15106" max="15106" width="54" style="317" customWidth="1"/>
    <col min="15107" max="15176" width="14.7109375" style="317" customWidth="1"/>
    <col min="15177" max="15177" width="4.5703125" style="317" customWidth="1"/>
    <col min="15178" max="15206" width="14.7109375" style="317" customWidth="1"/>
    <col min="15207" max="15360" width="14.7109375" style="317"/>
    <col min="15361" max="15361" width="2.7109375" style="317" customWidth="1"/>
    <col min="15362" max="15362" width="54" style="317" customWidth="1"/>
    <col min="15363" max="15432" width="14.7109375" style="317" customWidth="1"/>
    <col min="15433" max="15433" width="4.5703125" style="317" customWidth="1"/>
    <col min="15434" max="15462" width="14.7109375" style="317" customWidth="1"/>
    <col min="15463" max="15616" width="14.7109375" style="317"/>
    <col min="15617" max="15617" width="2.7109375" style="317" customWidth="1"/>
    <col min="15618" max="15618" width="54" style="317" customWidth="1"/>
    <col min="15619" max="15688" width="14.7109375" style="317" customWidth="1"/>
    <col min="15689" max="15689" width="4.5703125" style="317" customWidth="1"/>
    <col min="15690" max="15718" width="14.7109375" style="317" customWidth="1"/>
    <col min="15719" max="15872" width="14.7109375" style="317"/>
    <col min="15873" max="15873" width="2.7109375" style="317" customWidth="1"/>
    <col min="15874" max="15874" width="54" style="317" customWidth="1"/>
    <col min="15875" max="15944" width="14.7109375" style="317" customWidth="1"/>
    <col min="15945" max="15945" width="4.5703125" style="317" customWidth="1"/>
    <col min="15946" max="15974" width="14.7109375" style="317" customWidth="1"/>
    <col min="15975" max="16128" width="14.7109375" style="317"/>
    <col min="16129" max="16129" width="2.7109375" style="317" customWidth="1"/>
    <col min="16130" max="16130" width="54" style="317" customWidth="1"/>
    <col min="16131" max="16200" width="14.7109375" style="317" customWidth="1"/>
    <col min="16201" max="16201" width="4.5703125" style="317" customWidth="1"/>
    <col min="16202" max="16230" width="14.7109375" style="317" customWidth="1"/>
    <col min="16231" max="16384" width="14.7109375" style="317"/>
  </cols>
  <sheetData>
    <row r="1" spans="1:102" s="306" customFormat="1">
      <c r="B1" s="373"/>
      <c r="BU1" s="442"/>
      <c r="BV1" s="442"/>
      <c r="BW1" s="442"/>
      <c r="BX1" s="442"/>
      <c r="BY1" s="442"/>
      <c r="BZ1" s="442"/>
      <c r="CA1" s="442"/>
      <c r="CB1" s="442"/>
      <c r="CC1" s="442"/>
    </row>
    <row r="2" spans="1:102" s="308" customFormat="1">
      <c r="A2" s="306"/>
      <c r="B2" s="307" t="s">
        <v>4</v>
      </c>
      <c r="C2" s="500">
        <v>2013</v>
      </c>
      <c r="D2" s="500"/>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442"/>
      <c r="BV2" s="442"/>
      <c r="BW2" s="442"/>
      <c r="BX2" s="442"/>
      <c r="BY2" s="442"/>
      <c r="BZ2" s="442"/>
      <c r="CA2" s="442"/>
      <c r="CB2" s="442"/>
      <c r="CC2" s="442"/>
      <c r="CD2" s="306"/>
      <c r="CE2" s="306"/>
      <c r="CF2" s="306"/>
      <c r="CG2" s="306"/>
      <c r="CH2" s="306"/>
      <c r="CI2" s="306"/>
      <c r="CJ2" s="306"/>
      <c r="CK2" s="306"/>
      <c r="CL2" s="306"/>
      <c r="CM2" s="306"/>
      <c r="CN2" s="306"/>
      <c r="CO2" s="306"/>
      <c r="CP2" s="306"/>
      <c r="CQ2" s="306"/>
      <c r="CR2" s="306"/>
      <c r="CS2" s="306"/>
      <c r="CT2" s="306"/>
      <c r="CU2" s="306"/>
      <c r="CV2" s="306"/>
      <c r="CW2" s="306"/>
      <c r="CX2" s="306"/>
    </row>
    <row r="3" spans="1:102" s="308" customFormat="1">
      <c r="A3" s="306"/>
      <c r="B3" s="307" t="s">
        <v>0</v>
      </c>
      <c r="C3" s="501" t="str">
        <f>'Allgemeine Information'!C12</f>
        <v xml:space="preserve"> </v>
      </c>
      <c r="D3" s="501"/>
      <c r="E3" s="309"/>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442"/>
      <c r="BV3" s="442"/>
      <c r="BW3" s="442"/>
      <c r="BX3" s="442"/>
      <c r="BY3" s="442"/>
      <c r="BZ3" s="442"/>
      <c r="CA3" s="442"/>
      <c r="CB3" s="442"/>
      <c r="CC3" s="442"/>
      <c r="CD3" s="306"/>
      <c r="CE3" s="306"/>
      <c r="CF3" s="306"/>
      <c r="CG3" s="306"/>
      <c r="CH3" s="306"/>
      <c r="CI3" s="306"/>
      <c r="CJ3" s="306"/>
      <c r="CK3" s="306"/>
      <c r="CL3" s="306"/>
      <c r="CM3" s="306"/>
      <c r="CN3" s="306"/>
      <c r="CO3" s="306"/>
      <c r="CP3" s="306"/>
      <c r="CQ3" s="306"/>
      <c r="CR3" s="306"/>
      <c r="CS3" s="306"/>
      <c r="CT3" s="306"/>
      <c r="CU3" s="306"/>
      <c r="CV3" s="306"/>
      <c r="CW3" s="306"/>
      <c r="CX3" s="306"/>
    </row>
    <row r="4" spans="1:102" s="308" customFormat="1">
      <c r="A4" s="306"/>
      <c r="B4" s="307" t="s">
        <v>1</v>
      </c>
      <c r="C4" s="501" t="str">
        <f>'Allgemeine Information'!C13</f>
        <v xml:space="preserve"> </v>
      </c>
      <c r="D4" s="501"/>
      <c r="E4" s="309"/>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442"/>
      <c r="BV4" s="442"/>
      <c r="BW4" s="442"/>
      <c r="BX4" s="442"/>
      <c r="BY4" s="442"/>
      <c r="BZ4" s="442"/>
      <c r="CA4" s="442"/>
      <c r="CB4" s="442"/>
      <c r="CC4" s="442"/>
      <c r="CD4" s="306"/>
      <c r="CE4" s="306"/>
      <c r="CF4" s="306"/>
      <c r="CG4" s="306"/>
      <c r="CH4" s="306"/>
      <c r="CI4" s="306"/>
      <c r="CJ4" s="306"/>
      <c r="CK4" s="306"/>
      <c r="CL4" s="306"/>
      <c r="CM4" s="306"/>
      <c r="CN4" s="306"/>
      <c r="CO4" s="306"/>
      <c r="CP4" s="306"/>
      <c r="CQ4" s="306"/>
      <c r="CR4" s="306"/>
      <c r="CS4" s="306"/>
      <c r="CT4" s="306"/>
      <c r="CU4" s="306"/>
      <c r="CV4" s="306"/>
      <c r="CW4" s="306"/>
      <c r="CX4" s="306"/>
    </row>
    <row r="5" spans="1:102" s="308" customFormat="1">
      <c r="A5" s="306"/>
      <c r="B5" s="307" t="s">
        <v>2</v>
      </c>
      <c r="C5" s="501" t="str">
        <f>'Allgemeine Information'!C14</f>
        <v>Bitte Auswählen</v>
      </c>
      <c r="D5" s="501"/>
      <c r="E5" s="309"/>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442"/>
      <c r="BV5" s="442"/>
      <c r="BW5" s="442"/>
      <c r="BX5" s="442"/>
      <c r="BY5" s="442"/>
      <c r="BZ5" s="442"/>
      <c r="CA5" s="442"/>
      <c r="CB5" s="442"/>
      <c r="CC5" s="442"/>
      <c r="CD5" s="306"/>
      <c r="CE5" s="306"/>
      <c r="CF5" s="306"/>
      <c r="CG5" s="306"/>
      <c r="CH5" s="306"/>
      <c r="CI5" s="306"/>
      <c r="CJ5" s="306"/>
      <c r="CK5" s="306"/>
      <c r="CL5" s="306"/>
      <c r="CM5" s="306"/>
      <c r="CN5" s="306"/>
      <c r="CO5" s="306"/>
      <c r="CP5" s="306"/>
      <c r="CQ5" s="306"/>
      <c r="CR5" s="306"/>
      <c r="CS5" s="306"/>
      <c r="CT5" s="306"/>
      <c r="CU5" s="306"/>
      <c r="CV5" s="306"/>
      <c r="CW5" s="306"/>
      <c r="CX5" s="306"/>
    </row>
    <row r="6" spans="1:102" s="306" customFormat="1">
      <c r="B6" s="373"/>
      <c r="BU6" s="442"/>
      <c r="BV6" s="442"/>
      <c r="BW6" s="442"/>
      <c r="BX6" s="442"/>
      <c r="BY6" s="442"/>
      <c r="BZ6" s="442"/>
      <c r="CA6" s="442"/>
      <c r="CB6" s="442"/>
      <c r="CC6" s="442"/>
    </row>
    <row r="7" spans="1:102" s="310" customFormat="1">
      <c r="B7" s="37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433"/>
      <c r="BV7" s="433"/>
      <c r="BW7" s="433"/>
      <c r="BX7" s="433"/>
      <c r="BY7" s="433"/>
      <c r="BZ7" s="433"/>
      <c r="CA7" s="433"/>
      <c r="CB7" s="433"/>
      <c r="CC7" s="433"/>
    </row>
    <row r="8" spans="1:102" s="308" customFormat="1">
      <c r="A8" s="306"/>
      <c r="B8" s="509" t="s">
        <v>468</v>
      </c>
      <c r="C8" s="510"/>
      <c r="D8" s="510"/>
      <c r="E8" s="511"/>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442"/>
      <c r="BV8" s="442"/>
      <c r="BW8" s="442"/>
      <c r="BX8" s="442"/>
      <c r="BY8" s="442"/>
      <c r="BZ8" s="442"/>
      <c r="CA8" s="442"/>
      <c r="CB8" s="442"/>
      <c r="CC8" s="442"/>
      <c r="CD8" s="306"/>
      <c r="CE8" s="306"/>
      <c r="CF8" s="306"/>
      <c r="CG8" s="306"/>
      <c r="CH8" s="306"/>
      <c r="CI8" s="306"/>
      <c r="CJ8" s="306"/>
      <c r="CK8" s="306"/>
      <c r="CL8" s="306"/>
      <c r="CM8" s="306"/>
      <c r="CN8" s="306"/>
      <c r="CO8" s="306"/>
      <c r="CP8" s="306"/>
      <c r="CQ8" s="306"/>
      <c r="CR8" s="306"/>
      <c r="CS8" s="306"/>
      <c r="CT8" s="306"/>
      <c r="CU8" s="306"/>
      <c r="CV8" s="306"/>
      <c r="CW8" s="306"/>
      <c r="CX8" s="306"/>
    </row>
    <row r="9" spans="1:102" s="308" customFormat="1">
      <c r="A9" s="306"/>
      <c r="B9" s="374" t="s">
        <v>469</v>
      </c>
      <c r="C9" s="507" t="s">
        <v>470</v>
      </c>
      <c r="D9" s="508"/>
      <c r="E9" s="507" t="s">
        <v>471</v>
      </c>
      <c r="F9" s="508"/>
      <c r="G9" s="507" t="s">
        <v>472</v>
      </c>
      <c r="H9" s="508"/>
      <c r="I9" s="507" t="s">
        <v>473</v>
      </c>
      <c r="J9" s="508"/>
      <c r="K9" s="507" t="s">
        <v>474</v>
      </c>
      <c r="L9" s="508"/>
      <c r="M9" s="507" t="s">
        <v>475</v>
      </c>
      <c r="N9" s="508"/>
      <c r="O9" s="507" t="s">
        <v>476</v>
      </c>
      <c r="P9" s="508"/>
      <c r="Q9" s="507" t="s">
        <v>477</v>
      </c>
      <c r="R9" s="508"/>
      <c r="S9" s="507" t="s">
        <v>478</v>
      </c>
      <c r="T9" s="508"/>
      <c r="U9" s="507" t="s">
        <v>479</v>
      </c>
      <c r="V9" s="508"/>
      <c r="W9" s="507" t="s">
        <v>480</v>
      </c>
      <c r="X9" s="508"/>
      <c r="Y9" s="507" t="s">
        <v>481</v>
      </c>
      <c r="Z9" s="508"/>
      <c r="AA9" s="507" t="s">
        <v>482</v>
      </c>
      <c r="AB9" s="508"/>
      <c r="AC9" s="507" t="s">
        <v>483</v>
      </c>
      <c r="AD9" s="508"/>
      <c r="AE9" s="507" t="s">
        <v>484</v>
      </c>
      <c r="AF9" s="508"/>
      <c r="AG9" s="507" t="s">
        <v>485</v>
      </c>
      <c r="AH9" s="508"/>
      <c r="AI9" s="507" t="s">
        <v>486</v>
      </c>
      <c r="AJ9" s="508"/>
      <c r="AK9" s="507" t="s">
        <v>487</v>
      </c>
      <c r="AL9" s="508"/>
      <c r="AM9" s="507" t="s">
        <v>488</v>
      </c>
      <c r="AN9" s="508"/>
      <c r="AO9" s="507" t="s">
        <v>489</v>
      </c>
      <c r="AP9" s="508"/>
      <c r="AQ9" s="507" t="s">
        <v>490</v>
      </c>
      <c r="AR9" s="508"/>
      <c r="AS9" s="507" t="s">
        <v>491</v>
      </c>
      <c r="AT9" s="508"/>
      <c r="AU9" s="507" t="s">
        <v>492</v>
      </c>
      <c r="AV9" s="508"/>
      <c r="AW9" s="507" t="s">
        <v>493</v>
      </c>
      <c r="AX9" s="508"/>
      <c r="AY9" s="507" t="s">
        <v>494</v>
      </c>
      <c r="AZ9" s="508"/>
      <c r="BA9" s="507" t="s">
        <v>495</v>
      </c>
      <c r="BB9" s="508"/>
      <c r="BC9" s="507" t="s">
        <v>496</v>
      </c>
      <c r="BD9" s="508"/>
      <c r="BE9" s="507" t="s">
        <v>497</v>
      </c>
      <c r="BF9" s="508"/>
      <c r="BG9" s="507" t="s">
        <v>498</v>
      </c>
      <c r="BH9" s="508"/>
      <c r="BI9" s="507" t="s">
        <v>499</v>
      </c>
      <c r="BJ9" s="508"/>
      <c r="BK9" s="507" t="s">
        <v>500</v>
      </c>
      <c r="BL9" s="508"/>
      <c r="BM9" s="507" t="s">
        <v>501</v>
      </c>
      <c r="BN9" s="508"/>
      <c r="BO9" s="507" t="s">
        <v>502</v>
      </c>
      <c r="BP9" s="508"/>
      <c r="BQ9" s="507" t="s">
        <v>503</v>
      </c>
      <c r="BR9" s="508"/>
      <c r="BS9" s="507" t="s">
        <v>504</v>
      </c>
      <c r="BT9" s="508"/>
      <c r="BU9" s="443"/>
      <c r="BV9" s="443"/>
      <c r="BW9" s="442"/>
      <c r="BX9" s="442"/>
      <c r="BY9" s="442"/>
      <c r="BZ9" s="442"/>
      <c r="CA9" s="442"/>
      <c r="CB9" s="442"/>
      <c r="CC9" s="442"/>
      <c r="CD9" s="306"/>
      <c r="CE9" s="306"/>
      <c r="CF9" s="306"/>
      <c r="CG9" s="306"/>
      <c r="CH9" s="306"/>
      <c r="CI9" s="306"/>
      <c r="CJ9" s="306"/>
      <c r="CK9" s="306"/>
      <c r="CL9" s="306"/>
      <c r="CM9" s="306"/>
      <c r="CN9" s="306"/>
      <c r="CO9" s="306"/>
      <c r="CP9" s="306"/>
      <c r="CQ9" s="306"/>
      <c r="CR9" s="306"/>
      <c r="CS9" s="306"/>
      <c r="CT9" s="306"/>
      <c r="CU9" s="306"/>
      <c r="CV9" s="306"/>
      <c r="CW9" s="306"/>
      <c r="CX9" s="306"/>
    </row>
    <row r="10" spans="1:102" s="379" customFormat="1" ht="38.25">
      <c r="A10" s="376"/>
      <c r="B10" s="377"/>
      <c r="C10" s="378" t="s">
        <v>248</v>
      </c>
      <c r="D10" s="378" t="s">
        <v>505</v>
      </c>
      <c r="E10" s="378" t="s">
        <v>248</v>
      </c>
      <c r="F10" s="378" t="s">
        <v>505</v>
      </c>
      <c r="G10" s="378" t="s">
        <v>248</v>
      </c>
      <c r="H10" s="378" t="s">
        <v>505</v>
      </c>
      <c r="I10" s="378" t="s">
        <v>248</v>
      </c>
      <c r="J10" s="378" t="s">
        <v>505</v>
      </c>
      <c r="K10" s="378" t="s">
        <v>248</v>
      </c>
      <c r="L10" s="378" t="s">
        <v>505</v>
      </c>
      <c r="M10" s="378" t="s">
        <v>248</v>
      </c>
      <c r="N10" s="378" t="s">
        <v>505</v>
      </c>
      <c r="O10" s="378" t="s">
        <v>248</v>
      </c>
      <c r="P10" s="378" t="s">
        <v>505</v>
      </c>
      <c r="Q10" s="378" t="s">
        <v>248</v>
      </c>
      <c r="R10" s="378" t="s">
        <v>505</v>
      </c>
      <c r="S10" s="378" t="s">
        <v>248</v>
      </c>
      <c r="T10" s="378" t="s">
        <v>505</v>
      </c>
      <c r="U10" s="378" t="s">
        <v>248</v>
      </c>
      <c r="V10" s="378" t="s">
        <v>505</v>
      </c>
      <c r="W10" s="378" t="s">
        <v>248</v>
      </c>
      <c r="X10" s="378" t="s">
        <v>505</v>
      </c>
      <c r="Y10" s="378" t="s">
        <v>248</v>
      </c>
      <c r="Z10" s="378" t="s">
        <v>505</v>
      </c>
      <c r="AA10" s="378" t="s">
        <v>248</v>
      </c>
      <c r="AB10" s="378" t="s">
        <v>505</v>
      </c>
      <c r="AC10" s="378" t="s">
        <v>248</v>
      </c>
      <c r="AD10" s="378" t="s">
        <v>505</v>
      </c>
      <c r="AE10" s="378" t="s">
        <v>248</v>
      </c>
      <c r="AF10" s="378" t="s">
        <v>505</v>
      </c>
      <c r="AG10" s="378" t="s">
        <v>248</v>
      </c>
      <c r="AH10" s="378" t="s">
        <v>505</v>
      </c>
      <c r="AI10" s="378" t="s">
        <v>248</v>
      </c>
      <c r="AJ10" s="378" t="s">
        <v>505</v>
      </c>
      <c r="AK10" s="378" t="s">
        <v>248</v>
      </c>
      <c r="AL10" s="378" t="s">
        <v>505</v>
      </c>
      <c r="AM10" s="378" t="s">
        <v>248</v>
      </c>
      <c r="AN10" s="378" t="s">
        <v>505</v>
      </c>
      <c r="AO10" s="378" t="s">
        <v>248</v>
      </c>
      <c r="AP10" s="378" t="s">
        <v>505</v>
      </c>
      <c r="AQ10" s="378" t="s">
        <v>248</v>
      </c>
      <c r="AR10" s="378" t="s">
        <v>505</v>
      </c>
      <c r="AS10" s="378" t="s">
        <v>248</v>
      </c>
      <c r="AT10" s="378" t="s">
        <v>505</v>
      </c>
      <c r="AU10" s="378" t="s">
        <v>248</v>
      </c>
      <c r="AV10" s="378" t="s">
        <v>505</v>
      </c>
      <c r="AW10" s="378" t="s">
        <v>248</v>
      </c>
      <c r="AX10" s="378" t="s">
        <v>505</v>
      </c>
      <c r="AY10" s="378" t="s">
        <v>248</v>
      </c>
      <c r="AZ10" s="378" t="s">
        <v>505</v>
      </c>
      <c r="BA10" s="378" t="s">
        <v>248</v>
      </c>
      <c r="BB10" s="378" t="s">
        <v>505</v>
      </c>
      <c r="BC10" s="378" t="s">
        <v>248</v>
      </c>
      <c r="BD10" s="378" t="s">
        <v>505</v>
      </c>
      <c r="BE10" s="378" t="s">
        <v>248</v>
      </c>
      <c r="BF10" s="378" t="s">
        <v>505</v>
      </c>
      <c r="BG10" s="378" t="s">
        <v>248</v>
      </c>
      <c r="BH10" s="378" t="s">
        <v>505</v>
      </c>
      <c r="BI10" s="378" t="s">
        <v>248</v>
      </c>
      <c r="BJ10" s="378" t="s">
        <v>505</v>
      </c>
      <c r="BK10" s="378" t="s">
        <v>248</v>
      </c>
      <c r="BL10" s="378" t="s">
        <v>505</v>
      </c>
      <c r="BM10" s="378" t="s">
        <v>248</v>
      </c>
      <c r="BN10" s="378" t="s">
        <v>505</v>
      </c>
      <c r="BO10" s="378" t="s">
        <v>248</v>
      </c>
      <c r="BP10" s="378" t="s">
        <v>505</v>
      </c>
      <c r="BQ10" s="378" t="s">
        <v>248</v>
      </c>
      <c r="BR10" s="378" t="s">
        <v>505</v>
      </c>
      <c r="BS10" s="378" t="s">
        <v>248</v>
      </c>
      <c r="BT10" s="378" t="s">
        <v>505</v>
      </c>
      <c r="BU10" s="443"/>
      <c r="BV10" s="443"/>
      <c r="BW10" s="444"/>
      <c r="BX10" s="444"/>
      <c r="BY10" s="444"/>
      <c r="BZ10" s="444"/>
      <c r="CA10" s="444"/>
      <c r="CB10" s="444"/>
      <c r="CC10" s="444"/>
      <c r="CD10" s="376"/>
      <c r="CE10" s="376"/>
      <c r="CF10" s="376"/>
      <c r="CG10" s="376"/>
      <c r="CH10" s="376"/>
      <c r="CI10" s="376"/>
      <c r="CJ10" s="376"/>
      <c r="CK10" s="376"/>
      <c r="CL10" s="376"/>
      <c r="CM10" s="376"/>
      <c r="CN10" s="376"/>
      <c r="CO10" s="376"/>
      <c r="CP10" s="376"/>
      <c r="CQ10" s="376"/>
      <c r="CR10" s="376"/>
      <c r="CS10" s="376"/>
      <c r="CT10" s="376"/>
      <c r="CU10" s="376"/>
      <c r="CV10" s="376"/>
      <c r="CW10" s="376"/>
      <c r="CX10" s="376"/>
    </row>
    <row r="11" spans="1:102">
      <c r="A11" s="215"/>
      <c r="B11" s="237" t="s">
        <v>506</v>
      </c>
      <c r="C11" s="158"/>
      <c r="D11" s="158"/>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439"/>
      <c r="BV11" s="439"/>
    </row>
    <row r="12" spans="1:102">
      <c r="B12" s="237" t="s">
        <v>507</v>
      </c>
      <c r="C12" s="158"/>
      <c r="D12" s="158"/>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row>
    <row r="13" spans="1:102">
      <c r="B13" s="237" t="s">
        <v>508</v>
      </c>
      <c r="C13" s="158"/>
      <c r="D13" s="158"/>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row>
    <row r="14" spans="1:102">
      <c r="B14" s="237" t="s">
        <v>509</v>
      </c>
      <c r="C14" s="158"/>
      <c r="D14" s="158"/>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row>
    <row r="15" spans="1:102">
      <c r="B15" s="237" t="s">
        <v>510</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row>
    <row r="16" spans="1:102">
      <c r="B16" s="237" t="s">
        <v>511</v>
      </c>
      <c r="C16" s="158"/>
      <c r="D16" s="158"/>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row>
    <row r="17" spans="1:102">
      <c r="B17" s="307" t="s">
        <v>512</v>
      </c>
      <c r="C17" s="349">
        <f t="shared" ref="C17:BN17" si="0">SUM(C11:C16)</f>
        <v>0</v>
      </c>
      <c r="D17" s="349">
        <f t="shared" si="0"/>
        <v>0</v>
      </c>
      <c r="E17" s="349">
        <f t="shared" si="0"/>
        <v>0</v>
      </c>
      <c r="F17" s="349">
        <f t="shared" si="0"/>
        <v>0</v>
      </c>
      <c r="G17" s="349">
        <f t="shared" si="0"/>
        <v>0</v>
      </c>
      <c r="H17" s="349">
        <f t="shared" si="0"/>
        <v>0</v>
      </c>
      <c r="I17" s="349">
        <f t="shared" si="0"/>
        <v>0</v>
      </c>
      <c r="J17" s="349">
        <f t="shared" si="0"/>
        <v>0</v>
      </c>
      <c r="K17" s="349">
        <f t="shared" si="0"/>
        <v>0</v>
      </c>
      <c r="L17" s="349">
        <f t="shared" si="0"/>
        <v>0</v>
      </c>
      <c r="M17" s="349">
        <f t="shared" si="0"/>
        <v>0</v>
      </c>
      <c r="N17" s="349">
        <f t="shared" si="0"/>
        <v>0</v>
      </c>
      <c r="O17" s="349">
        <f t="shared" si="0"/>
        <v>0</v>
      </c>
      <c r="P17" s="349">
        <f t="shared" si="0"/>
        <v>0</v>
      </c>
      <c r="Q17" s="349">
        <f t="shared" si="0"/>
        <v>0</v>
      </c>
      <c r="R17" s="349">
        <f t="shared" si="0"/>
        <v>0</v>
      </c>
      <c r="S17" s="349">
        <f t="shared" si="0"/>
        <v>0</v>
      </c>
      <c r="T17" s="349">
        <f t="shared" si="0"/>
        <v>0</v>
      </c>
      <c r="U17" s="349">
        <f t="shared" si="0"/>
        <v>0</v>
      </c>
      <c r="V17" s="349">
        <f t="shared" si="0"/>
        <v>0</v>
      </c>
      <c r="W17" s="349">
        <f t="shared" si="0"/>
        <v>0</v>
      </c>
      <c r="X17" s="349">
        <f t="shared" si="0"/>
        <v>0</v>
      </c>
      <c r="Y17" s="349">
        <f t="shared" si="0"/>
        <v>0</v>
      </c>
      <c r="Z17" s="349">
        <f t="shared" si="0"/>
        <v>0</v>
      </c>
      <c r="AA17" s="349">
        <f t="shared" si="0"/>
        <v>0</v>
      </c>
      <c r="AB17" s="349">
        <f t="shared" si="0"/>
        <v>0</v>
      </c>
      <c r="AC17" s="349">
        <f t="shared" si="0"/>
        <v>0</v>
      </c>
      <c r="AD17" s="349">
        <f t="shared" si="0"/>
        <v>0</v>
      </c>
      <c r="AE17" s="349">
        <f t="shared" si="0"/>
        <v>0</v>
      </c>
      <c r="AF17" s="349">
        <f t="shared" si="0"/>
        <v>0</v>
      </c>
      <c r="AG17" s="349">
        <f t="shared" si="0"/>
        <v>0</v>
      </c>
      <c r="AH17" s="349">
        <f t="shared" si="0"/>
        <v>0</v>
      </c>
      <c r="AI17" s="349">
        <f t="shared" si="0"/>
        <v>0</v>
      </c>
      <c r="AJ17" s="349">
        <f t="shared" si="0"/>
        <v>0</v>
      </c>
      <c r="AK17" s="349">
        <f t="shared" si="0"/>
        <v>0</v>
      </c>
      <c r="AL17" s="349">
        <f t="shared" si="0"/>
        <v>0</v>
      </c>
      <c r="AM17" s="349">
        <f t="shared" si="0"/>
        <v>0</v>
      </c>
      <c r="AN17" s="349">
        <f t="shared" si="0"/>
        <v>0</v>
      </c>
      <c r="AO17" s="349">
        <f t="shared" si="0"/>
        <v>0</v>
      </c>
      <c r="AP17" s="349">
        <f t="shared" si="0"/>
        <v>0</v>
      </c>
      <c r="AQ17" s="349">
        <f t="shared" si="0"/>
        <v>0</v>
      </c>
      <c r="AR17" s="349">
        <f t="shared" si="0"/>
        <v>0</v>
      </c>
      <c r="AS17" s="349">
        <f t="shared" si="0"/>
        <v>0</v>
      </c>
      <c r="AT17" s="349">
        <f t="shared" si="0"/>
        <v>0</v>
      </c>
      <c r="AU17" s="349">
        <f t="shared" si="0"/>
        <v>0</v>
      </c>
      <c r="AV17" s="349">
        <f t="shared" si="0"/>
        <v>0</v>
      </c>
      <c r="AW17" s="349">
        <f t="shared" si="0"/>
        <v>0</v>
      </c>
      <c r="AX17" s="349">
        <f t="shared" si="0"/>
        <v>0</v>
      </c>
      <c r="AY17" s="349">
        <f t="shared" si="0"/>
        <v>0</v>
      </c>
      <c r="AZ17" s="349">
        <f t="shared" si="0"/>
        <v>0</v>
      </c>
      <c r="BA17" s="349">
        <f t="shared" si="0"/>
        <v>0</v>
      </c>
      <c r="BB17" s="349">
        <f t="shared" si="0"/>
        <v>0</v>
      </c>
      <c r="BC17" s="349">
        <f t="shared" si="0"/>
        <v>0</v>
      </c>
      <c r="BD17" s="349">
        <f t="shared" si="0"/>
        <v>0</v>
      </c>
      <c r="BE17" s="349">
        <f t="shared" si="0"/>
        <v>0</v>
      </c>
      <c r="BF17" s="349">
        <f t="shared" si="0"/>
        <v>0</v>
      </c>
      <c r="BG17" s="349">
        <f t="shared" si="0"/>
        <v>0</v>
      </c>
      <c r="BH17" s="349">
        <f t="shared" si="0"/>
        <v>0</v>
      </c>
      <c r="BI17" s="349">
        <f t="shared" si="0"/>
        <v>0</v>
      </c>
      <c r="BJ17" s="349">
        <f t="shared" si="0"/>
        <v>0</v>
      </c>
      <c r="BK17" s="349">
        <f t="shared" si="0"/>
        <v>0</v>
      </c>
      <c r="BL17" s="349">
        <f t="shared" si="0"/>
        <v>0</v>
      </c>
      <c r="BM17" s="349">
        <f t="shared" si="0"/>
        <v>0</v>
      </c>
      <c r="BN17" s="349">
        <f t="shared" si="0"/>
        <v>0</v>
      </c>
      <c r="BO17" s="349">
        <f t="shared" ref="BO17:BT17" si="1">SUM(BO11:BO16)</f>
        <v>0</v>
      </c>
      <c r="BP17" s="349">
        <f t="shared" si="1"/>
        <v>0</v>
      </c>
      <c r="BQ17" s="349">
        <f t="shared" si="1"/>
        <v>0</v>
      </c>
      <c r="BR17" s="349">
        <f t="shared" si="1"/>
        <v>0</v>
      </c>
      <c r="BS17" s="349">
        <f t="shared" si="1"/>
        <v>0</v>
      </c>
      <c r="BT17" s="349">
        <f t="shared" si="1"/>
        <v>0</v>
      </c>
    </row>
    <row r="18" spans="1:102" s="338" customFormat="1" ht="12" customHeight="1">
      <c r="B18" s="380"/>
      <c r="C18" s="381"/>
      <c r="D18" s="381"/>
      <c r="E18" s="381"/>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433"/>
      <c r="BV18" s="433"/>
      <c r="BW18" s="439"/>
      <c r="BX18" s="439"/>
      <c r="BY18" s="439"/>
      <c r="BZ18" s="439"/>
      <c r="CA18" s="439"/>
      <c r="CB18" s="439"/>
      <c r="CC18" s="439"/>
    </row>
    <row r="19" spans="1:102" s="308" customFormat="1">
      <c r="A19" s="306"/>
      <c r="B19" s="374" t="s">
        <v>513</v>
      </c>
      <c r="C19" s="507" t="s">
        <v>470</v>
      </c>
      <c r="D19" s="508"/>
      <c r="E19" s="507" t="s">
        <v>471</v>
      </c>
      <c r="F19" s="508"/>
      <c r="G19" s="507" t="s">
        <v>472</v>
      </c>
      <c r="H19" s="508"/>
      <c r="I19" s="507" t="s">
        <v>473</v>
      </c>
      <c r="J19" s="508"/>
      <c r="K19" s="507" t="s">
        <v>474</v>
      </c>
      <c r="L19" s="508"/>
      <c r="M19" s="507" t="s">
        <v>475</v>
      </c>
      <c r="N19" s="508"/>
      <c r="O19" s="507" t="s">
        <v>476</v>
      </c>
      <c r="P19" s="508"/>
      <c r="Q19" s="507" t="s">
        <v>477</v>
      </c>
      <c r="R19" s="508"/>
      <c r="S19" s="507" t="s">
        <v>478</v>
      </c>
      <c r="T19" s="508"/>
      <c r="U19" s="507" t="s">
        <v>479</v>
      </c>
      <c r="V19" s="508"/>
      <c r="W19" s="507" t="s">
        <v>480</v>
      </c>
      <c r="X19" s="508"/>
      <c r="Y19" s="507" t="s">
        <v>481</v>
      </c>
      <c r="Z19" s="508"/>
      <c r="AA19" s="507" t="s">
        <v>482</v>
      </c>
      <c r="AB19" s="508"/>
      <c r="AC19" s="507" t="s">
        <v>483</v>
      </c>
      <c r="AD19" s="508"/>
      <c r="AE19" s="507" t="s">
        <v>484</v>
      </c>
      <c r="AF19" s="508"/>
      <c r="AG19" s="507" t="s">
        <v>485</v>
      </c>
      <c r="AH19" s="508"/>
      <c r="AI19" s="507" t="s">
        <v>486</v>
      </c>
      <c r="AJ19" s="508"/>
      <c r="AK19" s="507" t="s">
        <v>487</v>
      </c>
      <c r="AL19" s="508"/>
      <c r="AM19" s="507" t="s">
        <v>488</v>
      </c>
      <c r="AN19" s="508"/>
      <c r="AO19" s="507" t="s">
        <v>489</v>
      </c>
      <c r="AP19" s="508"/>
      <c r="AQ19" s="507" t="s">
        <v>490</v>
      </c>
      <c r="AR19" s="508"/>
      <c r="AS19" s="507" t="s">
        <v>491</v>
      </c>
      <c r="AT19" s="508"/>
      <c r="AU19" s="507" t="s">
        <v>492</v>
      </c>
      <c r="AV19" s="508"/>
      <c r="AW19" s="507" t="s">
        <v>493</v>
      </c>
      <c r="AX19" s="508"/>
      <c r="AY19" s="507" t="s">
        <v>494</v>
      </c>
      <c r="AZ19" s="508"/>
      <c r="BA19" s="507" t="s">
        <v>495</v>
      </c>
      <c r="BB19" s="508"/>
      <c r="BC19" s="507" t="s">
        <v>496</v>
      </c>
      <c r="BD19" s="508"/>
      <c r="BE19" s="507" t="s">
        <v>497</v>
      </c>
      <c r="BF19" s="508"/>
      <c r="BG19" s="507" t="s">
        <v>498</v>
      </c>
      <c r="BH19" s="508"/>
      <c r="BI19" s="507" t="s">
        <v>499</v>
      </c>
      <c r="BJ19" s="508"/>
      <c r="BK19" s="507" t="s">
        <v>500</v>
      </c>
      <c r="BL19" s="508"/>
      <c r="BM19" s="507" t="s">
        <v>501</v>
      </c>
      <c r="BN19" s="508"/>
      <c r="BO19" s="507" t="s">
        <v>502</v>
      </c>
      <c r="BP19" s="508"/>
      <c r="BQ19" s="507" t="s">
        <v>503</v>
      </c>
      <c r="BR19" s="508"/>
      <c r="BS19" s="507" t="s">
        <v>504</v>
      </c>
      <c r="BT19" s="508"/>
      <c r="BU19" s="443"/>
      <c r="BV19" s="443"/>
      <c r="BW19" s="442"/>
      <c r="BX19" s="442"/>
      <c r="BY19" s="442"/>
      <c r="BZ19" s="442"/>
      <c r="CA19" s="442"/>
      <c r="CB19" s="442"/>
      <c r="CC19" s="442"/>
      <c r="CD19" s="306"/>
      <c r="CE19" s="306"/>
      <c r="CF19" s="306"/>
      <c r="CG19" s="306"/>
      <c r="CH19" s="306"/>
      <c r="CI19" s="306"/>
      <c r="CJ19" s="306"/>
      <c r="CK19" s="306"/>
      <c r="CL19" s="306"/>
      <c r="CM19" s="306"/>
      <c r="CN19" s="306"/>
      <c r="CO19" s="306"/>
      <c r="CP19" s="306"/>
      <c r="CQ19" s="306"/>
      <c r="CR19" s="306"/>
      <c r="CS19" s="306"/>
      <c r="CT19" s="306"/>
      <c r="CU19" s="306"/>
      <c r="CV19" s="306"/>
      <c r="CW19" s="306"/>
      <c r="CX19" s="306"/>
    </row>
    <row r="20" spans="1:102" s="383" customFormat="1" ht="38.25">
      <c r="A20" s="375"/>
      <c r="B20" s="374"/>
      <c r="C20" s="378" t="s">
        <v>248</v>
      </c>
      <c r="D20" s="378" t="s">
        <v>505</v>
      </c>
      <c r="E20" s="378" t="s">
        <v>248</v>
      </c>
      <c r="F20" s="378" t="s">
        <v>505</v>
      </c>
      <c r="G20" s="378" t="s">
        <v>248</v>
      </c>
      <c r="H20" s="378" t="s">
        <v>505</v>
      </c>
      <c r="I20" s="378" t="s">
        <v>248</v>
      </c>
      <c r="J20" s="378" t="s">
        <v>505</v>
      </c>
      <c r="K20" s="378" t="s">
        <v>248</v>
      </c>
      <c r="L20" s="378" t="s">
        <v>505</v>
      </c>
      <c r="M20" s="378" t="s">
        <v>248</v>
      </c>
      <c r="N20" s="378" t="s">
        <v>505</v>
      </c>
      <c r="O20" s="378" t="s">
        <v>248</v>
      </c>
      <c r="P20" s="378" t="s">
        <v>505</v>
      </c>
      <c r="Q20" s="378" t="s">
        <v>248</v>
      </c>
      <c r="R20" s="378" t="s">
        <v>505</v>
      </c>
      <c r="S20" s="378" t="s">
        <v>248</v>
      </c>
      <c r="T20" s="378" t="s">
        <v>505</v>
      </c>
      <c r="U20" s="378" t="s">
        <v>248</v>
      </c>
      <c r="V20" s="378" t="s">
        <v>505</v>
      </c>
      <c r="W20" s="378" t="s">
        <v>248</v>
      </c>
      <c r="X20" s="378" t="s">
        <v>505</v>
      </c>
      <c r="Y20" s="378" t="s">
        <v>248</v>
      </c>
      <c r="Z20" s="378" t="s">
        <v>505</v>
      </c>
      <c r="AA20" s="378" t="s">
        <v>248</v>
      </c>
      <c r="AB20" s="378" t="s">
        <v>505</v>
      </c>
      <c r="AC20" s="378" t="s">
        <v>248</v>
      </c>
      <c r="AD20" s="378" t="s">
        <v>505</v>
      </c>
      <c r="AE20" s="378" t="s">
        <v>248</v>
      </c>
      <c r="AF20" s="378" t="s">
        <v>505</v>
      </c>
      <c r="AG20" s="378" t="s">
        <v>248</v>
      </c>
      <c r="AH20" s="378" t="s">
        <v>505</v>
      </c>
      <c r="AI20" s="378" t="s">
        <v>248</v>
      </c>
      <c r="AJ20" s="378" t="s">
        <v>505</v>
      </c>
      <c r="AK20" s="378" t="s">
        <v>248</v>
      </c>
      <c r="AL20" s="378" t="s">
        <v>505</v>
      </c>
      <c r="AM20" s="378" t="s">
        <v>248</v>
      </c>
      <c r="AN20" s="378" t="s">
        <v>505</v>
      </c>
      <c r="AO20" s="378" t="s">
        <v>248</v>
      </c>
      <c r="AP20" s="378" t="s">
        <v>505</v>
      </c>
      <c r="AQ20" s="378" t="s">
        <v>248</v>
      </c>
      <c r="AR20" s="378" t="s">
        <v>505</v>
      </c>
      <c r="AS20" s="378" t="s">
        <v>248</v>
      </c>
      <c r="AT20" s="378" t="s">
        <v>505</v>
      </c>
      <c r="AU20" s="378" t="s">
        <v>248</v>
      </c>
      <c r="AV20" s="378" t="s">
        <v>505</v>
      </c>
      <c r="AW20" s="378" t="s">
        <v>248</v>
      </c>
      <c r="AX20" s="378" t="s">
        <v>505</v>
      </c>
      <c r="AY20" s="378" t="s">
        <v>248</v>
      </c>
      <c r="AZ20" s="378" t="s">
        <v>505</v>
      </c>
      <c r="BA20" s="378" t="s">
        <v>248</v>
      </c>
      <c r="BB20" s="378" t="s">
        <v>505</v>
      </c>
      <c r="BC20" s="378" t="s">
        <v>248</v>
      </c>
      <c r="BD20" s="378" t="s">
        <v>505</v>
      </c>
      <c r="BE20" s="378" t="s">
        <v>248</v>
      </c>
      <c r="BF20" s="378" t="s">
        <v>505</v>
      </c>
      <c r="BG20" s="378" t="s">
        <v>248</v>
      </c>
      <c r="BH20" s="378" t="s">
        <v>505</v>
      </c>
      <c r="BI20" s="378" t="s">
        <v>248</v>
      </c>
      <c r="BJ20" s="378" t="s">
        <v>505</v>
      </c>
      <c r="BK20" s="378" t="s">
        <v>248</v>
      </c>
      <c r="BL20" s="378" t="s">
        <v>505</v>
      </c>
      <c r="BM20" s="378" t="s">
        <v>248</v>
      </c>
      <c r="BN20" s="378" t="s">
        <v>505</v>
      </c>
      <c r="BO20" s="378" t="s">
        <v>248</v>
      </c>
      <c r="BP20" s="378" t="s">
        <v>505</v>
      </c>
      <c r="BQ20" s="378" t="s">
        <v>248</v>
      </c>
      <c r="BR20" s="378" t="s">
        <v>505</v>
      </c>
      <c r="BS20" s="378" t="s">
        <v>248</v>
      </c>
      <c r="BT20" s="378" t="s">
        <v>505</v>
      </c>
      <c r="BU20" s="443"/>
      <c r="BV20" s="443"/>
      <c r="BW20" s="443"/>
      <c r="BX20" s="443"/>
      <c r="BY20" s="443"/>
      <c r="BZ20" s="443"/>
      <c r="CA20" s="443"/>
      <c r="CB20" s="443"/>
      <c r="CC20" s="443"/>
      <c r="CD20" s="375"/>
      <c r="CE20" s="375"/>
      <c r="CF20" s="375"/>
      <c r="CG20" s="375"/>
      <c r="CH20" s="375"/>
      <c r="CI20" s="375"/>
      <c r="CJ20" s="375"/>
      <c r="CK20" s="375"/>
      <c r="CL20" s="375"/>
      <c r="CM20" s="375"/>
      <c r="CN20" s="375"/>
      <c r="CO20" s="375"/>
      <c r="CP20" s="375"/>
      <c r="CQ20" s="375"/>
      <c r="CR20" s="375"/>
      <c r="CS20" s="375"/>
      <c r="CT20" s="375"/>
      <c r="CU20" s="375"/>
      <c r="CV20" s="375"/>
      <c r="CW20" s="375"/>
      <c r="CX20" s="375"/>
    </row>
    <row r="21" spans="1:102">
      <c r="B21" s="237" t="s">
        <v>514</v>
      </c>
      <c r="C21" s="158"/>
      <c r="D21" s="158"/>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row>
    <row r="22" spans="1:102">
      <c r="B22" s="237" t="s">
        <v>515</v>
      </c>
      <c r="C22" s="158"/>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row>
    <row r="23" spans="1:102">
      <c r="B23" s="237" t="s">
        <v>516</v>
      </c>
      <c r="C23" s="158"/>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row>
    <row r="24" spans="1:102">
      <c r="B24" s="237" t="s">
        <v>517</v>
      </c>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row>
    <row r="25" spans="1:102">
      <c r="B25" s="237" t="s">
        <v>518</v>
      </c>
      <c r="C25" s="158"/>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row>
    <row r="26" spans="1:102">
      <c r="B26" s="237" t="s">
        <v>519</v>
      </c>
      <c r="C26" s="158"/>
      <c r="D26" s="15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row>
    <row r="27" spans="1:102">
      <c r="B27" s="237" t="s">
        <v>520</v>
      </c>
      <c r="C27" s="158"/>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row>
    <row r="28" spans="1:102">
      <c r="B28" s="237" t="s">
        <v>521</v>
      </c>
      <c r="C28" s="158"/>
      <c r="D28" s="158"/>
      <c r="E28" s="158"/>
      <c r="F28" s="159"/>
      <c r="G28" s="159"/>
      <c r="H28" s="159"/>
      <c r="I28" s="159"/>
      <c r="J28" s="159"/>
      <c r="K28" s="158"/>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439"/>
      <c r="BV28" s="439"/>
    </row>
    <row r="29" spans="1:102">
      <c r="B29" s="384" t="s">
        <v>522</v>
      </c>
      <c r="C29" s="349">
        <f t="shared" ref="C29:BN29" si="2">SUM(C21:C28)</f>
        <v>0</v>
      </c>
      <c r="D29" s="349">
        <f t="shared" si="2"/>
        <v>0</v>
      </c>
      <c r="E29" s="349">
        <f t="shared" si="2"/>
        <v>0</v>
      </c>
      <c r="F29" s="349">
        <f t="shared" si="2"/>
        <v>0</v>
      </c>
      <c r="G29" s="349">
        <f t="shared" si="2"/>
        <v>0</v>
      </c>
      <c r="H29" s="349">
        <f t="shared" si="2"/>
        <v>0</v>
      </c>
      <c r="I29" s="349">
        <f t="shared" si="2"/>
        <v>0</v>
      </c>
      <c r="J29" s="349">
        <f t="shared" si="2"/>
        <v>0</v>
      </c>
      <c r="K29" s="349">
        <f t="shared" si="2"/>
        <v>0</v>
      </c>
      <c r="L29" s="349">
        <f t="shared" si="2"/>
        <v>0</v>
      </c>
      <c r="M29" s="349">
        <f t="shared" si="2"/>
        <v>0</v>
      </c>
      <c r="N29" s="349">
        <f t="shared" si="2"/>
        <v>0</v>
      </c>
      <c r="O29" s="349">
        <f t="shared" si="2"/>
        <v>0</v>
      </c>
      <c r="P29" s="349">
        <f t="shared" si="2"/>
        <v>0</v>
      </c>
      <c r="Q29" s="349">
        <f t="shared" si="2"/>
        <v>0</v>
      </c>
      <c r="R29" s="349">
        <f t="shared" si="2"/>
        <v>0</v>
      </c>
      <c r="S29" s="349">
        <f t="shared" si="2"/>
        <v>0</v>
      </c>
      <c r="T29" s="349">
        <f t="shared" si="2"/>
        <v>0</v>
      </c>
      <c r="U29" s="349">
        <f t="shared" si="2"/>
        <v>0</v>
      </c>
      <c r="V29" s="349">
        <f t="shared" si="2"/>
        <v>0</v>
      </c>
      <c r="W29" s="349">
        <f t="shared" si="2"/>
        <v>0</v>
      </c>
      <c r="X29" s="349">
        <f t="shared" si="2"/>
        <v>0</v>
      </c>
      <c r="Y29" s="349">
        <f t="shared" si="2"/>
        <v>0</v>
      </c>
      <c r="Z29" s="349">
        <f t="shared" si="2"/>
        <v>0</v>
      </c>
      <c r="AA29" s="349">
        <f t="shared" si="2"/>
        <v>0</v>
      </c>
      <c r="AB29" s="349">
        <f t="shared" si="2"/>
        <v>0</v>
      </c>
      <c r="AC29" s="349">
        <f t="shared" si="2"/>
        <v>0</v>
      </c>
      <c r="AD29" s="349">
        <f t="shared" si="2"/>
        <v>0</v>
      </c>
      <c r="AE29" s="349">
        <f t="shared" si="2"/>
        <v>0</v>
      </c>
      <c r="AF29" s="349">
        <f t="shared" si="2"/>
        <v>0</v>
      </c>
      <c r="AG29" s="349">
        <f t="shared" si="2"/>
        <v>0</v>
      </c>
      <c r="AH29" s="349">
        <f t="shared" si="2"/>
        <v>0</v>
      </c>
      <c r="AI29" s="349">
        <f t="shared" si="2"/>
        <v>0</v>
      </c>
      <c r="AJ29" s="349">
        <f t="shared" si="2"/>
        <v>0</v>
      </c>
      <c r="AK29" s="349">
        <f t="shared" si="2"/>
        <v>0</v>
      </c>
      <c r="AL29" s="349">
        <f t="shared" si="2"/>
        <v>0</v>
      </c>
      <c r="AM29" s="349">
        <f t="shared" si="2"/>
        <v>0</v>
      </c>
      <c r="AN29" s="349">
        <f t="shared" si="2"/>
        <v>0</v>
      </c>
      <c r="AO29" s="349">
        <f t="shared" si="2"/>
        <v>0</v>
      </c>
      <c r="AP29" s="349">
        <f t="shared" si="2"/>
        <v>0</v>
      </c>
      <c r="AQ29" s="349">
        <f t="shared" si="2"/>
        <v>0</v>
      </c>
      <c r="AR29" s="349">
        <f t="shared" si="2"/>
        <v>0</v>
      </c>
      <c r="AS29" s="349">
        <f t="shared" si="2"/>
        <v>0</v>
      </c>
      <c r="AT29" s="349">
        <f t="shared" si="2"/>
        <v>0</v>
      </c>
      <c r="AU29" s="349">
        <f t="shared" si="2"/>
        <v>0</v>
      </c>
      <c r="AV29" s="349">
        <f t="shared" si="2"/>
        <v>0</v>
      </c>
      <c r="AW29" s="349">
        <f t="shared" si="2"/>
        <v>0</v>
      </c>
      <c r="AX29" s="349">
        <f t="shared" si="2"/>
        <v>0</v>
      </c>
      <c r="AY29" s="349">
        <f t="shared" si="2"/>
        <v>0</v>
      </c>
      <c r="AZ29" s="349">
        <f t="shared" si="2"/>
        <v>0</v>
      </c>
      <c r="BA29" s="349">
        <f t="shared" si="2"/>
        <v>0</v>
      </c>
      <c r="BB29" s="349">
        <f t="shared" si="2"/>
        <v>0</v>
      </c>
      <c r="BC29" s="349">
        <f t="shared" si="2"/>
        <v>0</v>
      </c>
      <c r="BD29" s="349">
        <f t="shared" si="2"/>
        <v>0</v>
      </c>
      <c r="BE29" s="349">
        <f t="shared" si="2"/>
        <v>0</v>
      </c>
      <c r="BF29" s="349">
        <f t="shared" si="2"/>
        <v>0</v>
      </c>
      <c r="BG29" s="349">
        <f t="shared" si="2"/>
        <v>0</v>
      </c>
      <c r="BH29" s="349">
        <f t="shared" si="2"/>
        <v>0</v>
      </c>
      <c r="BI29" s="349">
        <f t="shared" si="2"/>
        <v>0</v>
      </c>
      <c r="BJ29" s="349">
        <f t="shared" si="2"/>
        <v>0</v>
      </c>
      <c r="BK29" s="349">
        <f t="shared" si="2"/>
        <v>0</v>
      </c>
      <c r="BL29" s="349">
        <f t="shared" si="2"/>
        <v>0</v>
      </c>
      <c r="BM29" s="349">
        <f t="shared" si="2"/>
        <v>0</v>
      </c>
      <c r="BN29" s="349">
        <f t="shared" si="2"/>
        <v>0</v>
      </c>
      <c r="BO29" s="349">
        <f t="shared" ref="BO29:BT29" si="3">SUM(BO21:BO28)</f>
        <v>0</v>
      </c>
      <c r="BP29" s="349">
        <f t="shared" si="3"/>
        <v>0</v>
      </c>
      <c r="BQ29" s="349">
        <f t="shared" si="3"/>
        <v>0</v>
      </c>
      <c r="BR29" s="349">
        <f t="shared" si="3"/>
        <v>0</v>
      </c>
      <c r="BS29" s="349">
        <f t="shared" si="3"/>
        <v>0</v>
      </c>
      <c r="BT29" s="349">
        <f t="shared" si="3"/>
        <v>0</v>
      </c>
    </row>
    <row r="30" spans="1:102" s="338" customFormat="1">
      <c r="B30" s="380"/>
      <c r="C30" s="381"/>
      <c r="D30" s="381"/>
      <c r="E30" s="381"/>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433"/>
      <c r="BV30" s="433"/>
      <c r="BW30" s="439"/>
      <c r="BX30" s="439"/>
      <c r="BY30" s="439"/>
      <c r="BZ30" s="439"/>
      <c r="CA30" s="439"/>
      <c r="CB30" s="439"/>
      <c r="CC30" s="439"/>
    </row>
    <row r="31" spans="1:102" s="338" customFormat="1">
      <c r="B31" s="380"/>
      <c r="C31" s="381"/>
      <c r="D31" s="381"/>
      <c r="E31" s="381"/>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433"/>
      <c r="BV31" s="433"/>
      <c r="BW31" s="439"/>
      <c r="BX31" s="439"/>
      <c r="BY31" s="439"/>
      <c r="BZ31" s="439"/>
      <c r="CA31" s="439"/>
      <c r="CB31" s="439"/>
      <c r="CC31" s="439"/>
    </row>
    <row r="32" spans="1:102" s="383" customFormat="1">
      <c r="A32" s="375"/>
      <c r="B32" s="385" t="s">
        <v>523</v>
      </c>
      <c r="C32" s="386"/>
      <c r="D32" s="386"/>
      <c r="E32" s="386"/>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S32" s="387"/>
      <c r="BT32" s="388"/>
      <c r="BU32" s="442"/>
      <c r="BV32" s="442"/>
      <c r="BW32" s="443"/>
      <c r="BX32" s="443"/>
      <c r="BY32" s="443"/>
      <c r="BZ32" s="443"/>
      <c r="CA32" s="443"/>
      <c r="CB32" s="443"/>
      <c r="CC32" s="443"/>
      <c r="CD32" s="375"/>
      <c r="CE32" s="375"/>
      <c r="CF32" s="375"/>
      <c r="CG32" s="375"/>
      <c r="CH32" s="375"/>
      <c r="CI32" s="375"/>
      <c r="CJ32" s="375"/>
      <c r="CK32" s="375"/>
      <c r="CL32" s="375"/>
      <c r="CM32" s="375"/>
      <c r="CN32" s="375"/>
      <c r="CO32" s="375"/>
      <c r="CP32" s="375"/>
      <c r="CQ32" s="375"/>
      <c r="CR32" s="375"/>
      <c r="CS32" s="375"/>
      <c r="CT32" s="375"/>
      <c r="CU32" s="375"/>
      <c r="CV32" s="375"/>
      <c r="CW32" s="375"/>
      <c r="CX32" s="375"/>
    </row>
    <row r="33" spans="1:102" s="308" customFormat="1">
      <c r="A33" s="306"/>
      <c r="B33" s="374" t="s">
        <v>524</v>
      </c>
      <c r="C33" s="507" t="s">
        <v>470</v>
      </c>
      <c r="D33" s="508"/>
      <c r="E33" s="507" t="s">
        <v>471</v>
      </c>
      <c r="F33" s="508"/>
      <c r="G33" s="507" t="s">
        <v>472</v>
      </c>
      <c r="H33" s="508"/>
      <c r="I33" s="507" t="s">
        <v>473</v>
      </c>
      <c r="J33" s="508"/>
      <c r="K33" s="507" t="s">
        <v>474</v>
      </c>
      <c r="L33" s="508"/>
      <c r="M33" s="507" t="s">
        <v>475</v>
      </c>
      <c r="N33" s="508"/>
      <c r="O33" s="507" t="s">
        <v>476</v>
      </c>
      <c r="P33" s="508"/>
      <c r="Q33" s="507" t="s">
        <v>477</v>
      </c>
      <c r="R33" s="508"/>
      <c r="S33" s="507" t="s">
        <v>478</v>
      </c>
      <c r="T33" s="508"/>
      <c r="U33" s="507" t="s">
        <v>479</v>
      </c>
      <c r="V33" s="508"/>
      <c r="W33" s="507" t="s">
        <v>480</v>
      </c>
      <c r="X33" s="508"/>
      <c r="Y33" s="507" t="s">
        <v>481</v>
      </c>
      <c r="Z33" s="508"/>
      <c r="AA33" s="507" t="s">
        <v>482</v>
      </c>
      <c r="AB33" s="508"/>
      <c r="AC33" s="507" t="s">
        <v>483</v>
      </c>
      <c r="AD33" s="508"/>
      <c r="AE33" s="507" t="s">
        <v>484</v>
      </c>
      <c r="AF33" s="508"/>
      <c r="AG33" s="507" t="s">
        <v>485</v>
      </c>
      <c r="AH33" s="508"/>
      <c r="AI33" s="507" t="s">
        <v>486</v>
      </c>
      <c r="AJ33" s="508"/>
      <c r="AK33" s="507" t="s">
        <v>487</v>
      </c>
      <c r="AL33" s="508"/>
      <c r="AM33" s="507" t="s">
        <v>488</v>
      </c>
      <c r="AN33" s="508"/>
      <c r="AO33" s="507" t="s">
        <v>489</v>
      </c>
      <c r="AP33" s="508"/>
      <c r="AQ33" s="507" t="s">
        <v>490</v>
      </c>
      <c r="AR33" s="508"/>
      <c r="AS33" s="507" t="s">
        <v>491</v>
      </c>
      <c r="AT33" s="508"/>
      <c r="AU33" s="507" t="s">
        <v>492</v>
      </c>
      <c r="AV33" s="508"/>
      <c r="AW33" s="507" t="s">
        <v>493</v>
      </c>
      <c r="AX33" s="508"/>
      <c r="AY33" s="507" t="s">
        <v>494</v>
      </c>
      <c r="AZ33" s="508"/>
      <c r="BA33" s="507" t="s">
        <v>495</v>
      </c>
      <c r="BB33" s="508"/>
      <c r="BC33" s="507" t="s">
        <v>496</v>
      </c>
      <c r="BD33" s="508"/>
      <c r="BE33" s="507" t="s">
        <v>497</v>
      </c>
      <c r="BF33" s="508"/>
      <c r="BG33" s="507" t="s">
        <v>498</v>
      </c>
      <c r="BH33" s="508"/>
      <c r="BI33" s="507" t="s">
        <v>499</v>
      </c>
      <c r="BJ33" s="508"/>
      <c r="BK33" s="507" t="s">
        <v>500</v>
      </c>
      <c r="BL33" s="508"/>
      <c r="BM33" s="507" t="s">
        <v>501</v>
      </c>
      <c r="BN33" s="508"/>
      <c r="BO33" s="507" t="s">
        <v>502</v>
      </c>
      <c r="BP33" s="508"/>
      <c r="BQ33" s="507" t="s">
        <v>503</v>
      </c>
      <c r="BR33" s="508"/>
      <c r="BS33" s="507" t="s">
        <v>504</v>
      </c>
      <c r="BT33" s="508"/>
      <c r="BU33" s="443"/>
      <c r="BV33" s="443"/>
      <c r="BW33" s="442"/>
      <c r="BX33" s="442"/>
      <c r="BY33" s="442"/>
      <c r="BZ33" s="442"/>
      <c r="CA33" s="442"/>
      <c r="CB33" s="442"/>
      <c r="CC33" s="442"/>
      <c r="CD33" s="306"/>
      <c r="CE33" s="306"/>
      <c r="CF33" s="306"/>
      <c r="CG33" s="306"/>
      <c r="CH33" s="306"/>
      <c r="CI33" s="306"/>
      <c r="CJ33" s="306"/>
      <c r="CK33" s="306"/>
      <c r="CL33" s="306"/>
      <c r="CM33" s="306"/>
      <c r="CN33" s="306"/>
      <c r="CO33" s="306"/>
      <c r="CP33" s="306"/>
      <c r="CQ33" s="306"/>
      <c r="CR33" s="306"/>
      <c r="CS33" s="306"/>
      <c r="CT33" s="306"/>
      <c r="CU33" s="306"/>
      <c r="CV33" s="306"/>
      <c r="CW33" s="306"/>
      <c r="CX33" s="306"/>
    </row>
    <row r="34" spans="1:102" s="383" customFormat="1" ht="38.25">
      <c r="A34" s="375"/>
      <c r="B34" s="374"/>
      <c r="C34" s="378" t="s">
        <v>248</v>
      </c>
      <c r="D34" s="378" t="s">
        <v>505</v>
      </c>
      <c r="E34" s="378" t="s">
        <v>248</v>
      </c>
      <c r="F34" s="378" t="s">
        <v>505</v>
      </c>
      <c r="G34" s="378" t="s">
        <v>248</v>
      </c>
      <c r="H34" s="378" t="s">
        <v>505</v>
      </c>
      <c r="I34" s="378" t="s">
        <v>248</v>
      </c>
      <c r="J34" s="378" t="s">
        <v>505</v>
      </c>
      <c r="K34" s="378" t="s">
        <v>248</v>
      </c>
      <c r="L34" s="378" t="s">
        <v>505</v>
      </c>
      <c r="M34" s="378" t="s">
        <v>248</v>
      </c>
      <c r="N34" s="378" t="s">
        <v>505</v>
      </c>
      <c r="O34" s="378" t="s">
        <v>248</v>
      </c>
      <c r="P34" s="378" t="s">
        <v>505</v>
      </c>
      <c r="Q34" s="378" t="s">
        <v>248</v>
      </c>
      <c r="R34" s="378" t="s">
        <v>505</v>
      </c>
      <c r="S34" s="378" t="s">
        <v>248</v>
      </c>
      <c r="T34" s="378" t="s">
        <v>505</v>
      </c>
      <c r="U34" s="378" t="s">
        <v>248</v>
      </c>
      <c r="V34" s="378" t="s">
        <v>505</v>
      </c>
      <c r="W34" s="378" t="s">
        <v>248</v>
      </c>
      <c r="X34" s="378" t="s">
        <v>505</v>
      </c>
      <c r="Y34" s="378" t="s">
        <v>248</v>
      </c>
      <c r="Z34" s="378" t="s">
        <v>505</v>
      </c>
      <c r="AA34" s="378" t="s">
        <v>248</v>
      </c>
      <c r="AB34" s="378" t="s">
        <v>505</v>
      </c>
      <c r="AC34" s="378" t="s">
        <v>248</v>
      </c>
      <c r="AD34" s="378" t="s">
        <v>505</v>
      </c>
      <c r="AE34" s="378" t="s">
        <v>248</v>
      </c>
      <c r="AF34" s="378" t="s">
        <v>505</v>
      </c>
      <c r="AG34" s="378" t="s">
        <v>248</v>
      </c>
      <c r="AH34" s="378" t="s">
        <v>505</v>
      </c>
      <c r="AI34" s="378" t="s">
        <v>248</v>
      </c>
      <c r="AJ34" s="378" t="s">
        <v>505</v>
      </c>
      <c r="AK34" s="378" t="s">
        <v>248</v>
      </c>
      <c r="AL34" s="378" t="s">
        <v>505</v>
      </c>
      <c r="AM34" s="378" t="s">
        <v>248</v>
      </c>
      <c r="AN34" s="378" t="s">
        <v>505</v>
      </c>
      <c r="AO34" s="378" t="s">
        <v>248</v>
      </c>
      <c r="AP34" s="378" t="s">
        <v>505</v>
      </c>
      <c r="AQ34" s="378" t="s">
        <v>248</v>
      </c>
      <c r="AR34" s="378" t="s">
        <v>505</v>
      </c>
      <c r="AS34" s="378" t="s">
        <v>248</v>
      </c>
      <c r="AT34" s="378" t="s">
        <v>505</v>
      </c>
      <c r="AU34" s="378" t="s">
        <v>248</v>
      </c>
      <c r="AV34" s="378" t="s">
        <v>505</v>
      </c>
      <c r="AW34" s="378" t="s">
        <v>248</v>
      </c>
      <c r="AX34" s="378" t="s">
        <v>505</v>
      </c>
      <c r="AY34" s="378" t="s">
        <v>248</v>
      </c>
      <c r="AZ34" s="378" t="s">
        <v>505</v>
      </c>
      <c r="BA34" s="378" t="s">
        <v>248</v>
      </c>
      <c r="BB34" s="378" t="s">
        <v>505</v>
      </c>
      <c r="BC34" s="378" t="s">
        <v>248</v>
      </c>
      <c r="BD34" s="378" t="s">
        <v>505</v>
      </c>
      <c r="BE34" s="378" t="s">
        <v>248</v>
      </c>
      <c r="BF34" s="378" t="s">
        <v>505</v>
      </c>
      <c r="BG34" s="378" t="s">
        <v>248</v>
      </c>
      <c r="BH34" s="378" t="s">
        <v>505</v>
      </c>
      <c r="BI34" s="378" t="s">
        <v>248</v>
      </c>
      <c r="BJ34" s="378" t="s">
        <v>505</v>
      </c>
      <c r="BK34" s="378" t="s">
        <v>248</v>
      </c>
      <c r="BL34" s="378" t="s">
        <v>505</v>
      </c>
      <c r="BM34" s="378" t="s">
        <v>248</v>
      </c>
      <c r="BN34" s="378" t="s">
        <v>505</v>
      </c>
      <c r="BO34" s="378" t="s">
        <v>248</v>
      </c>
      <c r="BP34" s="378" t="s">
        <v>505</v>
      </c>
      <c r="BQ34" s="378" t="s">
        <v>248</v>
      </c>
      <c r="BR34" s="378" t="s">
        <v>505</v>
      </c>
      <c r="BS34" s="378" t="s">
        <v>248</v>
      </c>
      <c r="BT34" s="378" t="s">
        <v>505</v>
      </c>
      <c r="BU34" s="443"/>
      <c r="BV34" s="443"/>
      <c r="BW34" s="443"/>
      <c r="BX34" s="443"/>
      <c r="BY34" s="443"/>
      <c r="BZ34" s="443"/>
      <c r="CA34" s="443"/>
      <c r="CB34" s="443"/>
      <c r="CC34" s="443"/>
      <c r="CD34" s="375"/>
      <c r="CE34" s="375"/>
      <c r="CF34" s="375"/>
      <c r="CG34" s="375"/>
      <c r="CH34" s="375"/>
      <c r="CI34" s="375"/>
      <c r="CJ34" s="375"/>
      <c r="CK34" s="375"/>
      <c r="CL34" s="375"/>
      <c r="CM34" s="375"/>
      <c r="CN34" s="375"/>
      <c r="CO34" s="375"/>
      <c r="CP34" s="375"/>
      <c r="CQ34" s="375"/>
      <c r="CR34" s="375"/>
      <c r="CS34" s="375"/>
      <c r="CT34" s="375"/>
      <c r="CU34" s="375"/>
      <c r="CV34" s="375"/>
      <c r="CW34" s="375"/>
      <c r="CX34" s="375"/>
    </row>
    <row r="35" spans="1:102">
      <c r="B35" s="237" t="s">
        <v>525</v>
      </c>
      <c r="C35" s="158"/>
      <c r="D35" s="158"/>
      <c r="E35" s="158"/>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439"/>
      <c r="BV35" s="439"/>
    </row>
    <row r="36" spans="1:102">
      <c r="B36" s="237" t="s">
        <v>526</v>
      </c>
      <c r="C36" s="158"/>
      <c r="D36" s="158"/>
      <c r="E36" s="158"/>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439"/>
      <c r="BV36" s="439"/>
    </row>
    <row r="37" spans="1:102">
      <c r="B37" s="237" t="s">
        <v>527</v>
      </c>
      <c r="C37" s="158"/>
      <c r="D37" s="158"/>
      <c r="E37" s="158"/>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row>
    <row r="38" spans="1:102">
      <c r="B38" s="237" t="s">
        <v>528</v>
      </c>
      <c r="C38" s="158"/>
      <c r="D38" s="158"/>
      <c r="E38" s="158"/>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row>
    <row r="39" spans="1:102">
      <c r="B39" s="237" t="s">
        <v>529</v>
      </c>
      <c r="C39" s="158"/>
      <c r="D39" s="158"/>
      <c r="E39" s="158"/>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row>
    <row r="40" spans="1:102">
      <c r="B40" s="237" t="s">
        <v>530</v>
      </c>
      <c r="C40" s="158"/>
      <c r="D40" s="158"/>
      <c r="E40" s="158"/>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row>
    <row r="41" spans="1:102">
      <c r="B41" s="384" t="s">
        <v>531</v>
      </c>
      <c r="C41" s="349">
        <f t="shared" ref="C41:BN41" si="4">SUM(C35:C40)</f>
        <v>0</v>
      </c>
      <c r="D41" s="349">
        <f t="shared" si="4"/>
        <v>0</v>
      </c>
      <c r="E41" s="349">
        <f t="shared" si="4"/>
        <v>0</v>
      </c>
      <c r="F41" s="349">
        <f t="shared" si="4"/>
        <v>0</v>
      </c>
      <c r="G41" s="349">
        <f t="shared" si="4"/>
        <v>0</v>
      </c>
      <c r="H41" s="349">
        <f t="shared" si="4"/>
        <v>0</v>
      </c>
      <c r="I41" s="349">
        <f t="shared" si="4"/>
        <v>0</v>
      </c>
      <c r="J41" s="349">
        <f t="shared" si="4"/>
        <v>0</v>
      </c>
      <c r="K41" s="349">
        <f t="shared" si="4"/>
        <v>0</v>
      </c>
      <c r="L41" s="349">
        <f t="shared" si="4"/>
        <v>0</v>
      </c>
      <c r="M41" s="349">
        <f t="shared" si="4"/>
        <v>0</v>
      </c>
      <c r="N41" s="349">
        <f t="shared" si="4"/>
        <v>0</v>
      </c>
      <c r="O41" s="349">
        <f t="shared" si="4"/>
        <v>0</v>
      </c>
      <c r="P41" s="349">
        <f t="shared" si="4"/>
        <v>0</v>
      </c>
      <c r="Q41" s="349">
        <f t="shared" si="4"/>
        <v>0</v>
      </c>
      <c r="R41" s="349">
        <f t="shared" si="4"/>
        <v>0</v>
      </c>
      <c r="S41" s="349">
        <f t="shared" si="4"/>
        <v>0</v>
      </c>
      <c r="T41" s="349">
        <f t="shared" si="4"/>
        <v>0</v>
      </c>
      <c r="U41" s="349">
        <f t="shared" si="4"/>
        <v>0</v>
      </c>
      <c r="V41" s="349">
        <f t="shared" si="4"/>
        <v>0</v>
      </c>
      <c r="W41" s="349">
        <f t="shared" si="4"/>
        <v>0</v>
      </c>
      <c r="X41" s="349">
        <f t="shared" si="4"/>
        <v>0</v>
      </c>
      <c r="Y41" s="349">
        <f t="shared" si="4"/>
        <v>0</v>
      </c>
      <c r="Z41" s="349">
        <f t="shared" si="4"/>
        <v>0</v>
      </c>
      <c r="AA41" s="349">
        <f t="shared" si="4"/>
        <v>0</v>
      </c>
      <c r="AB41" s="349">
        <f t="shared" si="4"/>
        <v>0</v>
      </c>
      <c r="AC41" s="349">
        <f t="shared" si="4"/>
        <v>0</v>
      </c>
      <c r="AD41" s="349">
        <f t="shared" si="4"/>
        <v>0</v>
      </c>
      <c r="AE41" s="349">
        <f t="shared" si="4"/>
        <v>0</v>
      </c>
      <c r="AF41" s="349">
        <f t="shared" si="4"/>
        <v>0</v>
      </c>
      <c r="AG41" s="349">
        <f t="shared" si="4"/>
        <v>0</v>
      </c>
      <c r="AH41" s="349">
        <f t="shared" si="4"/>
        <v>0</v>
      </c>
      <c r="AI41" s="349">
        <f t="shared" si="4"/>
        <v>0</v>
      </c>
      <c r="AJ41" s="349">
        <f t="shared" si="4"/>
        <v>0</v>
      </c>
      <c r="AK41" s="349">
        <f t="shared" si="4"/>
        <v>0</v>
      </c>
      <c r="AL41" s="349">
        <f t="shared" si="4"/>
        <v>0</v>
      </c>
      <c r="AM41" s="349">
        <f t="shared" si="4"/>
        <v>0</v>
      </c>
      <c r="AN41" s="349">
        <f t="shared" si="4"/>
        <v>0</v>
      </c>
      <c r="AO41" s="349">
        <f t="shared" si="4"/>
        <v>0</v>
      </c>
      <c r="AP41" s="349">
        <f t="shared" si="4"/>
        <v>0</v>
      </c>
      <c r="AQ41" s="349">
        <f t="shared" si="4"/>
        <v>0</v>
      </c>
      <c r="AR41" s="349">
        <f t="shared" si="4"/>
        <v>0</v>
      </c>
      <c r="AS41" s="349">
        <f t="shared" si="4"/>
        <v>0</v>
      </c>
      <c r="AT41" s="349">
        <f t="shared" si="4"/>
        <v>0</v>
      </c>
      <c r="AU41" s="349">
        <f t="shared" si="4"/>
        <v>0</v>
      </c>
      <c r="AV41" s="349">
        <f t="shared" si="4"/>
        <v>0</v>
      </c>
      <c r="AW41" s="349">
        <f t="shared" si="4"/>
        <v>0</v>
      </c>
      <c r="AX41" s="349">
        <f t="shared" si="4"/>
        <v>0</v>
      </c>
      <c r="AY41" s="349">
        <f t="shared" si="4"/>
        <v>0</v>
      </c>
      <c r="AZ41" s="349">
        <f t="shared" si="4"/>
        <v>0</v>
      </c>
      <c r="BA41" s="349">
        <f t="shared" si="4"/>
        <v>0</v>
      </c>
      <c r="BB41" s="349">
        <f t="shared" si="4"/>
        <v>0</v>
      </c>
      <c r="BC41" s="349">
        <f t="shared" si="4"/>
        <v>0</v>
      </c>
      <c r="BD41" s="349">
        <f t="shared" si="4"/>
        <v>0</v>
      </c>
      <c r="BE41" s="349">
        <f t="shared" si="4"/>
        <v>0</v>
      </c>
      <c r="BF41" s="349">
        <f t="shared" si="4"/>
        <v>0</v>
      </c>
      <c r="BG41" s="349">
        <f t="shared" si="4"/>
        <v>0</v>
      </c>
      <c r="BH41" s="349">
        <f t="shared" si="4"/>
        <v>0</v>
      </c>
      <c r="BI41" s="349">
        <f t="shared" si="4"/>
        <v>0</v>
      </c>
      <c r="BJ41" s="349">
        <f t="shared" si="4"/>
        <v>0</v>
      </c>
      <c r="BK41" s="349">
        <f t="shared" si="4"/>
        <v>0</v>
      </c>
      <c r="BL41" s="349">
        <f t="shared" si="4"/>
        <v>0</v>
      </c>
      <c r="BM41" s="349">
        <f t="shared" si="4"/>
        <v>0</v>
      </c>
      <c r="BN41" s="349">
        <f t="shared" si="4"/>
        <v>0</v>
      </c>
      <c r="BO41" s="349">
        <f t="shared" ref="BO41:BT41" si="5">SUM(BO35:BO40)</f>
        <v>0</v>
      </c>
      <c r="BP41" s="349">
        <f t="shared" si="5"/>
        <v>0</v>
      </c>
      <c r="BQ41" s="349">
        <f t="shared" si="5"/>
        <v>0</v>
      </c>
      <c r="BR41" s="349">
        <f t="shared" si="5"/>
        <v>0</v>
      </c>
      <c r="BS41" s="349">
        <f t="shared" si="5"/>
        <v>0</v>
      </c>
      <c r="BT41" s="349">
        <f t="shared" si="5"/>
        <v>0</v>
      </c>
    </row>
    <row r="42" spans="1:102" s="338" customFormat="1">
      <c r="B42" s="380"/>
      <c r="C42" s="381"/>
      <c r="D42" s="381"/>
      <c r="E42" s="381"/>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c r="BC42" s="382"/>
      <c r="BD42" s="382"/>
      <c r="BE42" s="382"/>
      <c r="BF42" s="382"/>
      <c r="BG42" s="382"/>
      <c r="BH42" s="382"/>
      <c r="BI42" s="382"/>
      <c r="BJ42" s="382"/>
      <c r="BK42" s="382"/>
      <c r="BL42" s="382"/>
      <c r="BM42" s="382"/>
      <c r="BN42" s="382"/>
      <c r="BO42" s="382"/>
      <c r="BP42" s="382"/>
      <c r="BQ42" s="382"/>
      <c r="BR42" s="382"/>
      <c r="BS42" s="382"/>
      <c r="BT42" s="382"/>
      <c r="BU42" s="433"/>
      <c r="BV42" s="433"/>
      <c r="BW42" s="439"/>
      <c r="BX42" s="439"/>
      <c r="BY42" s="439"/>
      <c r="BZ42" s="439"/>
      <c r="CA42" s="439"/>
      <c r="CB42" s="439"/>
      <c r="CC42" s="439"/>
    </row>
    <row r="43" spans="1:102" s="338" customFormat="1">
      <c r="B43" s="380"/>
      <c r="C43" s="381"/>
      <c r="D43" s="381"/>
      <c r="E43" s="381"/>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433"/>
      <c r="BV43" s="433"/>
      <c r="BW43" s="439"/>
      <c r="BX43" s="439"/>
      <c r="BY43" s="439"/>
      <c r="BZ43" s="439"/>
      <c r="CA43" s="439"/>
      <c r="CB43" s="439"/>
      <c r="CC43" s="439"/>
    </row>
    <row r="44" spans="1:102" s="308" customFormat="1">
      <c r="A44" s="306"/>
      <c r="B44" s="374" t="s">
        <v>532</v>
      </c>
      <c r="C44" s="507" t="s">
        <v>470</v>
      </c>
      <c r="D44" s="508"/>
      <c r="E44" s="507" t="s">
        <v>471</v>
      </c>
      <c r="F44" s="508"/>
      <c r="G44" s="507" t="s">
        <v>472</v>
      </c>
      <c r="H44" s="508"/>
      <c r="I44" s="507" t="s">
        <v>473</v>
      </c>
      <c r="J44" s="508"/>
      <c r="K44" s="507" t="s">
        <v>474</v>
      </c>
      <c r="L44" s="508"/>
      <c r="M44" s="507" t="s">
        <v>475</v>
      </c>
      <c r="N44" s="508"/>
      <c r="O44" s="507" t="s">
        <v>476</v>
      </c>
      <c r="P44" s="508"/>
      <c r="Q44" s="507" t="s">
        <v>477</v>
      </c>
      <c r="R44" s="508"/>
      <c r="S44" s="507" t="s">
        <v>478</v>
      </c>
      <c r="T44" s="508"/>
      <c r="U44" s="507" t="s">
        <v>479</v>
      </c>
      <c r="V44" s="508"/>
      <c r="W44" s="507" t="s">
        <v>480</v>
      </c>
      <c r="X44" s="508"/>
      <c r="Y44" s="507" t="s">
        <v>481</v>
      </c>
      <c r="Z44" s="508"/>
      <c r="AA44" s="507" t="s">
        <v>482</v>
      </c>
      <c r="AB44" s="508"/>
      <c r="AC44" s="507" t="s">
        <v>483</v>
      </c>
      <c r="AD44" s="508"/>
      <c r="AE44" s="507" t="s">
        <v>484</v>
      </c>
      <c r="AF44" s="508"/>
      <c r="AG44" s="507" t="s">
        <v>485</v>
      </c>
      <c r="AH44" s="508"/>
      <c r="AI44" s="507" t="s">
        <v>486</v>
      </c>
      <c r="AJ44" s="508"/>
      <c r="AK44" s="507" t="s">
        <v>487</v>
      </c>
      <c r="AL44" s="508"/>
      <c r="AM44" s="507" t="s">
        <v>488</v>
      </c>
      <c r="AN44" s="508"/>
      <c r="AO44" s="507" t="s">
        <v>489</v>
      </c>
      <c r="AP44" s="508"/>
      <c r="AQ44" s="507" t="s">
        <v>490</v>
      </c>
      <c r="AR44" s="508"/>
      <c r="AS44" s="507" t="s">
        <v>491</v>
      </c>
      <c r="AT44" s="508"/>
      <c r="AU44" s="507" t="s">
        <v>492</v>
      </c>
      <c r="AV44" s="508"/>
      <c r="AW44" s="507" t="s">
        <v>493</v>
      </c>
      <c r="AX44" s="508"/>
      <c r="AY44" s="507" t="s">
        <v>494</v>
      </c>
      <c r="AZ44" s="508"/>
      <c r="BA44" s="507" t="s">
        <v>495</v>
      </c>
      <c r="BB44" s="508"/>
      <c r="BC44" s="507" t="s">
        <v>496</v>
      </c>
      <c r="BD44" s="508"/>
      <c r="BE44" s="507" t="s">
        <v>497</v>
      </c>
      <c r="BF44" s="508"/>
      <c r="BG44" s="507" t="s">
        <v>498</v>
      </c>
      <c r="BH44" s="508"/>
      <c r="BI44" s="507" t="s">
        <v>499</v>
      </c>
      <c r="BJ44" s="508"/>
      <c r="BK44" s="507" t="s">
        <v>500</v>
      </c>
      <c r="BL44" s="508"/>
      <c r="BM44" s="507" t="s">
        <v>501</v>
      </c>
      <c r="BN44" s="508"/>
      <c r="BO44" s="507" t="s">
        <v>502</v>
      </c>
      <c r="BP44" s="508"/>
      <c r="BQ44" s="507" t="s">
        <v>503</v>
      </c>
      <c r="BR44" s="508"/>
      <c r="BS44" s="507" t="s">
        <v>504</v>
      </c>
      <c r="BT44" s="508"/>
      <c r="BU44" s="443"/>
      <c r="BV44" s="443"/>
      <c r="BW44" s="442"/>
      <c r="BX44" s="442"/>
      <c r="BY44" s="442"/>
      <c r="BZ44" s="442"/>
      <c r="CA44" s="442"/>
      <c r="CB44" s="442"/>
      <c r="CC44" s="442"/>
      <c r="CD44" s="306"/>
      <c r="CE44" s="306"/>
      <c r="CF44" s="306"/>
      <c r="CG44" s="306"/>
      <c r="CH44" s="306"/>
      <c r="CI44" s="306"/>
      <c r="CJ44" s="306"/>
      <c r="CK44" s="306"/>
      <c r="CL44" s="306"/>
      <c r="CM44" s="306"/>
      <c r="CN44" s="306"/>
      <c r="CO44" s="306"/>
      <c r="CP44" s="306"/>
      <c r="CQ44" s="306"/>
      <c r="CR44" s="306"/>
      <c r="CS44" s="306"/>
      <c r="CT44" s="306"/>
      <c r="CU44" s="306"/>
      <c r="CV44" s="306"/>
      <c r="CW44" s="306"/>
      <c r="CX44" s="306"/>
    </row>
    <row r="45" spans="1:102" s="383" customFormat="1" ht="38.25">
      <c r="A45" s="375"/>
      <c r="B45" s="374"/>
      <c r="C45" s="378" t="s">
        <v>248</v>
      </c>
      <c r="D45" s="378" t="s">
        <v>505</v>
      </c>
      <c r="E45" s="378" t="s">
        <v>248</v>
      </c>
      <c r="F45" s="378" t="s">
        <v>505</v>
      </c>
      <c r="G45" s="378" t="s">
        <v>248</v>
      </c>
      <c r="H45" s="378" t="s">
        <v>505</v>
      </c>
      <c r="I45" s="378" t="s">
        <v>248</v>
      </c>
      <c r="J45" s="378" t="s">
        <v>505</v>
      </c>
      <c r="K45" s="378" t="s">
        <v>248</v>
      </c>
      <c r="L45" s="378" t="s">
        <v>505</v>
      </c>
      <c r="M45" s="378" t="s">
        <v>248</v>
      </c>
      <c r="N45" s="378" t="s">
        <v>505</v>
      </c>
      <c r="O45" s="378" t="s">
        <v>248</v>
      </c>
      <c r="P45" s="378" t="s">
        <v>505</v>
      </c>
      <c r="Q45" s="378" t="s">
        <v>248</v>
      </c>
      <c r="R45" s="378" t="s">
        <v>505</v>
      </c>
      <c r="S45" s="378" t="s">
        <v>248</v>
      </c>
      <c r="T45" s="378" t="s">
        <v>505</v>
      </c>
      <c r="U45" s="378" t="s">
        <v>248</v>
      </c>
      <c r="V45" s="378" t="s">
        <v>505</v>
      </c>
      <c r="W45" s="378" t="s">
        <v>248</v>
      </c>
      <c r="X45" s="378" t="s">
        <v>505</v>
      </c>
      <c r="Y45" s="378" t="s">
        <v>248</v>
      </c>
      <c r="Z45" s="378" t="s">
        <v>505</v>
      </c>
      <c r="AA45" s="378" t="s">
        <v>248</v>
      </c>
      <c r="AB45" s="378" t="s">
        <v>505</v>
      </c>
      <c r="AC45" s="378" t="s">
        <v>248</v>
      </c>
      <c r="AD45" s="378" t="s">
        <v>505</v>
      </c>
      <c r="AE45" s="378" t="s">
        <v>248</v>
      </c>
      <c r="AF45" s="378" t="s">
        <v>505</v>
      </c>
      <c r="AG45" s="378" t="s">
        <v>248</v>
      </c>
      <c r="AH45" s="378" t="s">
        <v>505</v>
      </c>
      <c r="AI45" s="378" t="s">
        <v>248</v>
      </c>
      <c r="AJ45" s="378" t="s">
        <v>505</v>
      </c>
      <c r="AK45" s="378" t="s">
        <v>248</v>
      </c>
      <c r="AL45" s="378" t="s">
        <v>505</v>
      </c>
      <c r="AM45" s="378" t="s">
        <v>248</v>
      </c>
      <c r="AN45" s="378" t="s">
        <v>505</v>
      </c>
      <c r="AO45" s="378" t="s">
        <v>248</v>
      </c>
      <c r="AP45" s="378" t="s">
        <v>505</v>
      </c>
      <c r="AQ45" s="378" t="s">
        <v>248</v>
      </c>
      <c r="AR45" s="378" t="s">
        <v>505</v>
      </c>
      <c r="AS45" s="378" t="s">
        <v>248</v>
      </c>
      <c r="AT45" s="378" t="s">
        <v>505</v>
      </c>
      <c r="AU45" s="378" t="s">
        <v>248</v>
      </c>
      <c r="AV45" s="378" t="s">
        <v>505</v>
      </c>
      <c r="AW45" s="378" t="s">
        <v>248</v>
      </c>
      <c r="AX45" s="378" t="s">
        <v>505</v>
      </c>
      <c r="AY45" s="378" t="s">
        <v>248</v>
      </c>
      <c r="AZ45" s="378" t="s">
        <v>505</v>
      </c>
      <c r="BA45" s="378" t="s">
        <v>248</v>
      </c>
      <c r="BB45" s="378" t="s">
        <v>505</v>
      </c>
      <c r="BC45" s="378" t="s">
        <v>248</v>
      </c>
      <c r="BD45" s="378" t="s">
        <v>505</v>
      </c>
      <c r="BE45" s="378" t="s">
        <v>248</v>
      </c>
      <c r="BF45" s="378" t="s">
        <v>505</v>
      </c>
      <c r="BG45" s="378" t="s">
        <v>248</v>
      </c>
      <c r="BH45" s="378" t="s">
        <v>505</v>
      </c>
      <c r="BI45" s="378" t="s">
        <v>248</v>
      </c>
      <c r="BJ45" s="378" t="s">
        <v>505</v>
      </c>
      <c r="BK45" s="378" t="s">
        <v>248</v>
      </c>
      <c r="BL45" s="378" t="s">
        <v>505</v>
      </c>
      <c r="BM45" s="378" t="s">
        <v>248</v>
      </c>
      <c r="BN45" s="378" t="s">
        <v>505</v>
      </c>
      <c r="BO45" s="378" t="s">
        <v>248</v>
      </c>
      <c r="BP45" s="378" t="s">
        <v>505</v>
      </c>
      <c r="BQ45" s="378" t="s">
        <v>248</v>
      </c>
      <c r="BR45" s="378" t="s">
        <v>505</v>
      </c>
      <c r="BS45" s="378" t="s">
        <v>248</v>
      </c>
      <c r="BT45" s="378" t="s">
        <v>505</v>
      </c>
      <c r="BU45" s="442"/>
      <c r="BV45" s="442"/>
      <c r="BW45" s="443"/>
      <c r="BX45" s="443"/>
      <c r="BY45" s="443"/>
      <c r="BZ45" s="443"/>
      <c r="CA45" s="443"/>
      <c r="CB45" s="443"/>
      <c r="CC45" s="443"/>
      <c r="CD45" s="375"/>
      <c r="CE45" s="375"/>
      <c r="CF45" s="375"/>
      <c r="CG45" s="375"/>
      <c r="CH45" s="375"/>
      <c r="CI45" s="375"/>
      <c r="CJ45" s="375"/>
      <c r="CK45" s="375"/>
      <c r="CL45" s="375"/>
      <c r="CM45" s="375"/>
      <c r="CN45" s="375"/>
      <c r="CO45" s="375"/>
      <c r="CP45" s="375"/>
      <c r="CQ45" s="375"/>
      <c r="CR45" s="375"/>
      <c r="CS45" s="375"/>
      <c r="CT45" s="375"/>
      <c r="CU45" s="375"/>
      <c r="CV45" s="375"/>
      <c r="CW45" s="375"/>
      <c r="CX45" s="375"/>
    </row>
    <row r="46" spans="1:102">
      <c r="B46" s="237" t="s">
        <v>533</v>
      </c>
      <c r="C46" s="158"/>
      <c r="D46" s="158"/>
      <c r="E46" s="158"/>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row>
    <row r="47" spans="1:102">
      <c r="B47" s="237" t="s">
        <v>534</v>
      </c>
      <c r="C47" s="158"/>
      <c r="D47" s="158"/>
      <c r="E47" s="158"/>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row>
    <row r="48" spans="1:102">
      <c r="B48" s="237" t="s">
        <v>535</v>
      </c>
      <c r="C48" s="158"/>
      <c r="D48" s="158"/>
      <c r="E48" s="158"/>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row>
    <row r="49" spans="2:81">
      <c r="B49" s="237" t="s">
        <v>536</v>
      </c>
      <c r="C49" s="158"/>
      <c r="D49" s="158"/>
      <c r="E49" s="158"/>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row>
    <row r="50" spans="2:81">
      <c r="B50" s="237" t="s">
        <v>537</v>
      </c>
      <c r="C50" s="158"/>
      <c r="D50" s="158"/>
      <c r="E50" s="158"/>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row>
    <row r="51" spans="2:81">
      <c r="B51" s="237" t="s">
        <v>538</v>
      </c>
      <c r="C51" s="158"/>
      <c r="D51" s="158"/>
      <c r="E51" s="158"/>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row>
    <row r="52" spans="2:81">
      <c r="B52" s="237" t="s">
        <v>539</v>
      </c>
      <c r="C52" s="158"/>
      <c r="D52" s="158"/>
      <c r="E52" s="158"/>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439"/>
      <c r="BV52" s="439"/>
    </row>
    <row r="53" spans="2:81">
      <c r="B53" s="237" t="s">
        <v>540</v>
      </c>
      <c r="C53" s="158"/>
      <c r="D53" s="158"/>
      <c r="E53" s="158"/>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439"/>
      <c r="BV53" s="439"/>
    </row>
    <row r="54" spans="2:81">
      <c r="B54" s="389" t="s">
        <v>541</v>
      </c>
      <c r="C54" s="349">
        <f t="shared" ref="C54:BN54" si="6">SUM(C46:C53)</f>
        <v>0</v>
      </c>
      <c r="D54" s="349">
        <f t="shared" si="6"/>
        <v>0</v>
      </c>
      <c r="E54" s="349">
        <f t="shared" si="6"/>
        <v>0</v>
      </c>
      <c r="F54" s="349">
        <f t="shared" si="6"/>
        <v>0</v>
      </c>
      <c r="G54" s="349">
        <f t="shared" si="6"/>
        <v>0</v>
      </c>
      <c r="H54" s="349">
        <f t="shared" si="6"/>
        <v>0</v>
      </c>
      <c r="I54" s="349">
        <f t="shared" si="6"/>
        <v>0</v>
      </c>
      <c r="J54" s="349">
        <f t="shared" si="6"/>
        <v>0</v>
      </c>
      <c r="K54" s="349">
        <f t="shared" si="6"/>
        <v>0</v>
      </c>
      <c r="L54" s="349">
        <f t="shared" si="6"/>
        <v>0</v>
      </c>
      <c r="M54" s="349">
        <f t="shared" si="6"/>
        <v>0</v>
      </c>
      <c r="N54" s="349">
        <f t="shared" si="6"/>
        <v>0</v>
      </c>
      <c r="O54" s="349">
        <f t="shared" si="6"/>
        <v>0</v>
      </c>
      <c r="P54" s="349">
        <f t="shared" si="6"/>
        <v>0</v>
      </c>
      <c r="Q54" s="349">
        <f t="shared" si="6"/>
        <v>0</v>
      </c>
      <c r="R54" s="349">
        <f t="shared" si="6"/>
        <v>0</v>
      </c>
      <c r="S54" s="349">
        <f t="shared" si="6"/>
        <v>0</v>
      </c>
      <c r="T54" s="349">
        <f t="shared" si="6"/>
        <v>0</v>
      </c>
      <c r="U54" s="349">
        <f t="shared" si="6"/>
        <v>0</v>
      </c>
      <c r="V54" s="349">
        <f t="shared" si="6"/>
        <v>0</v>
      </c>
      <c r="W54" s="349">
        <f t="shared" si="6"/>
        <v>0</v>
      </c>
      <c r="X54" s="349">
        <f t="shared" si="6"/>
        <v>0</v>
      </c>
      <c r="Y54" s="349">
        <f t="shared" si="6"/>
        <v>0</v>
      </c>
      <c r="Z54" s="349">
        <f t="shared" si="6"/>
        <v>0</v>
      </c>
      <c r="AA54" s="349">
        <f t="shared" si="6"/>
        <v>0</v>
      </c>
      <c r="AB54" s="349">
        <f t="shared" si="6"/>
        <v>0</v>
      </c>
      <c r="AC54" s="349">
        <f t="shared" si="6"/>
        <v>0</v>
      </c>
      <c r="AD54" s="349">
        <f t="shared" si="6"/>
        <v>0</v>
      </c>
      <c r="AE54" s="349">
        <f t="shared" si="6"/>
        <v>0</v>
      </c>
      <c r="AF54" s="349">
        <f t="shared" si="6"/>
        <v>0</v>
      </c>
      <c r="AG54" s="349">
        <f t="shared" si="6"/>
        <v>0</v>
      </c>
      <c r="AH54" s="349">
        <f t="shared" si="6"/>
        <v>0</v>
      </c>
      <c r="AI54" s="349">
        <f t="shared" si="6"/>
        <v>0</v>
      </c>
      <c r="AJ54" s="349">
        <f t="shared" si="6"/>
        <v>0</v>
      </c>
      <c r="AK54" s="349">
        <f t="shared" si="6"/>
        <v>0</v>
      </c>
      <c r="AL54" s="349">
        <f t="shared" si="6"/>
        <v>0</v>
      </c>
      <c r="AM54" s="349">
        <f t="shared" si="6"/>
        <v>0</v>
      </c>
      <c r="AN54" s="349">
        <f t="shared" si="6"/>
        <v>0</v>
      </c>
      <c r="AO54" s="349">
        <f t="shared" si="6"/>
        <v>0</v>
      </c>
      <c r="AP54" s="349">
        <f t="shared" si="6"/>
        <v>0</v>
      </c>
      <c r="AQ54" s="349">
        <f t="shared" si="6"/>
        <v>0</v>
      </c>
      <c r="AR54" s="349">
        <f t="shared" si="6"/>
        <v>0</v>
      </c>
      <c r="AS54" s="349">
        <f t="shared" si="6"/>
        <v>0</v>
      </c>
      <c r="AT54" s="349">
        <f t="shared" si="6"/>
        <v>0</v>
      </c>
      <c r="AU54" s="349">
        <f t="shared" si="6"/>
        <v>0</v>
      </c>
      <c r="AV54" s="349">
        <f t="shared" si="6"/>
        <v>0</v>
      </c>
      <c r="AW54" s="349">
        <f t="shared" si="6"/>
        <v>0</v>
      </c>
      <c r="AX54" s="349">
        <f t="shared" si="6"/>
        <v>0</v>
      </c>
      <c r="AY54" s="349">
        <f t="shared" si="6"/>
        <v>0</v>
      </c>
      <c r="AZ54" s="349">
        <f t="shared" si="6"/>
        <v>0</v>
      </c>
      <c r="BA54" s="349">
        <f t="shared" si="6"/>
        <v>0</v>
      </c>
      <c r="BB54" s="349">
        <f t="shared" si="6"/>
        <v>0</v>
      </c>
      <c r="BC54" s="349">
        <f t="shared" si="6"/>
        <v>0</v>
      </c>
      <c r="BD54" s="349">
        <f t="shared" si="6"/>
        <v>0</v>
      </c>
      <c r="BE54" s="349">
        <f t="shared" si="6"/>
        <v>0</v>
      </c>
      <c r="BF54" s="349">
        <f t="shared" si="6"/>
        <v>0</v>
      </c>
      <c r="BG54" s="349">
        <f t="shared" si="6"/>
        <v>0</v>
      </c>
      <c r="BH54" s="349">
        <f t="shared" si="6"/>
        <v>0</v>
      </c>
      <c r="BI54" s="349">
        <f t="shared" si="6"/>
        <v>0</v>
      </c>
      <c r="BJ54" s="349">
        <f t="shared" si="6"/>
        <v>0</v>
      </c>
      <c r="BK54" s="349">
        <f t="shared" si="6"/>
        <v>0</v>
      </c>
      <c r="BL54" s="349">
        <f t="shared" si="6"/>
        <v>0</v>
      </c>
      <c r="BM54" s="349">
        <f t="shared" si="6"/>
        <v>0</v>
      </c>
      <c r="BN54" s="349">
        <f t="shared" si="6"/>
        <v>0</v>
      </c>
      <c r="BO54" s="349">
        <f t="shared" ref="BO54:BT54" si="7">SUM(BO46:BO53)</f>
        <v>0</v>
      </c>
      <c r="BP54" s="349">
        <f t="shared" si="7"/>
        <v>0</v>
      </c>
      <c r="BQ54" s="349">
        <f t="shared" si="7"/>
        <v>0</v>
      </c>
      <c r="BR54" s="349">
        <f t="shared" si="7"/>
        <v>0</v>
      </c>
      <c r="BS54" s="349">
        <f t="shared" si="7"/>
        <v>0</v>
      </c>
      <c r="BT54" s="349">
        <f t="shared" si="7"/>
        <v>0</v>
      </c>
    </row>
    <row r="55" spans="2:81" s="310" customFormat="1">
      <c r="B55" s="37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433"/>
      <c r="BV55" s="433"/>
      <c r="BW55" s="433"/>
      <c r="BX55" s="433"/>
      <c r="BY55" s="433"/>
      <c r="BZ55" s="433"/>
      <c r="CA55" s="433"/>
      <c r="CB55" s="433"/>
      <c r="CC55" s="433"/>
    </row>
    <row r="56" spans="2:81" s="310" customFormat="1">
      <c r="B56" s="37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433"/>
      <c r="BV56" s="433"/>
      <c r="BW56" s="433"/>
      <c r="BX56" s="433"/>
      <c r="BY56" s="433"/>
      <c r="BZ56" s="433"/>
      <c r="CA56" s="433"/>
      <c r="CB56" s="433"/>
      <c r="CC56" s="433"/>
    </row>
    <row r="57" spans="2:81" s="310" customFormat="1">
      <c r="B57" s="37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433"/>
      <c r="BV57" s="433"/>
      <c r="BW57" s="433"/>
      <c r="BX57" s="433"/>
      <c r="BY57" s="433"/>
      <c r="BZ57" s="433"/>
      <c r="CA57" s="433"/>
      <c r="CB57" s="433"/>
      <c r="CC57" s="433"/>
    </row>
    <row r="58" spans="2:81" s="310" customFormat="1">
      <c r="B58" s="37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433"/>
      <c r="BV58" s="433"/>
      <c r="BW58" s="433"/>
      <c r="BX58" s="433"/>
      <c r="BY58" s="433"/>
      <c r="BZ58" s="433"/>
      <c r="CA58" s="433"/>
      <c r="CB58" s="433"/>
      <c r="CC58" s="433"/>
    </row>
    <row r="59" spans="2:81" s="310" customFormat="1">
      <c r="B59" s="37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433"/>
      <c r="BV59" s="433"/>
      <c r="BW59" s="433"/>
      <c r="BX59" s="433"/>
      <c r="BY59" s="433"/>
      <c r="BZ59" s="433"/>
      <c r="CA59" s="433"/>
      <c r="CB59" s="433"/>
      <c r="CC59" s="433"/>
    </row>
    <row r="60" spans="2:81" s="310" customFormat="1">
      <c r="B60" s="37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433"/>
      <c r="BV60" s="433"/>
      <c r="BW60" s="433"/>
      <c r="BX60" s="433"/>
      <c r="BY60" s="433"/>
      <c r="BZ60" s="433"/>
      <c r="CA60" s="433"/>
      <c r="CB60" s="433"/>
      <c r="CC60" s="433"/>
    </row>
    <row r="61" spans="2:81" s="310" customFormat="1">
      <c r="B61" s="37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433"/>
      <c r="BV61" s="433"/>
      <c r="BW61" s="433"/>
      <c r="BX61" s="433"/>
      <c r="BY61" s="433"/>
      <c r="BZ61" s="433"/>
      <c r="CA61" s="433"/>
      <c r="CB61" s="433"/>
      <c r="CC61" s="433"/>
    </row>
    <row r="62" spans="2:81" s="310" customFormat="1">
      <c r="B62" s="37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433"/>
      <c r="BV62" s="433"/>
      <c r="BW62" s="433"/>
      <c r="BX62" s="433"/>
      <c r="BY62" s="433"/>
      <c r="BZ62" s="433"/>
      <c r="CA62" s="433"/>
      <c r="CB62" s="433"/>
      <c r="CC62" s="433"/>
    </row>
    <row r="63" spans="2:81" s="310" customFormat="1">
      <c r="B63" s="37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433"/>
      <c r="BV63" s="433"/>
      <c r="BW63" s="433"/>
      <c r="BX63" s="433"/>
      <c r="BY63" s="433"/>
      <c r="BZ63" s="433"/>
      <c r="CA63" s="433"/>
      <c r="CB63" s="433"/>
      <c r="CC63" s="433"/>
    </row>
    <row r="64" spans="2:81" s="310" customFormat="1">
      <c r="B64" s="37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433"/>
      <c r="BV64" s="433"/>
      <c r="BW64" s="433"/>
      <c r="BX64" s="433"/>
      <c r="BY64" s="433"/>
      <c r="BZ64" s="433"/>
      <c r="CA64" s="433"/>
      <c r="CB64" s="433"/>
      <c r="CC64" s="433"/>
    </row>
    <row r="65" spans="2:81" s="310" customFormat="1">
      <c r="B65" s="37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433"/>
      <c r="BV65" s="433"/>
      <c r="BW65" s="433"/>
      <c r="BX65" s="433"/>
      <c r="BY65" s="433"/>
      <c r="BZ65" s="433"/>
      <c r="CA65" s="433"/>
      <c r="CB65" s="433"/>
      <c r="CC65" s="433"/>
    </row>
    <row r="66" spans="2:81" s="310" customFormat="1">
      <c r="B66" s="37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433"/>
      <c r="BV66" s="433"/>
      <c r="BW66" s="433"/>
      <c r="BX66" s="433"/>
      <c r="BY66" s="433"/>
      <c r="BZ66" s="433"/>
      <c r="CA66" s="433"/>
      <c r="CB66" s="433"/>
      <c r="CC66" s="433"/>
    </row>
    <row r="67" spans="2:81" s="310" customFormat="1">
      <c r="B67" s="373"/>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433"/>
      <c r="BV67" s="433"/>
      <c r="BW67" s="433"/>
      <c r="BX67" s="433"/>
      <c r="BY67" s="433"/>
      <c r="BZ67" s="433"/>
      <c r="CA67" s="433"/>
      <c r="CB67" s="433"/>
      <c r="CC67" s="433"/>
    </row>
    <row r="68" spans="2:81" s="310" customFormat="1">
      <c r="B68" s="373"/>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433"/>
      <c r="BV68" s="433"/>
      <c r="BW68" s="433"/>
      <c r="BX68" s="433"/>
      <c r="BY68" s="433"/>
      <c r="BZ68" s="433"/>
      <c r="CA68" s="433"/>
      <c r="CB68" s="433"/>
      <c r="CC68" s="433"/>
    </row>
    <row r="69" spans="2:81" s="310" customFormat="1">
      <c r="B69" s="37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433"/>
      <c r="BV69" s="433"/>
      <c r="BW69" s="433"/>
      <c r="BX69" s="433"/>
      <c r="BY69" s="433"/>
      <c r="BZ69" s="433"/>
      <c r="CA69" s="433"/>
      <c r="CB69" s="433"/>
      <c r="CC69" s="433"/>
    </row>
    <row r="70" spans="2:81" s="310" customFormat="1">
      <c r="B70" s="37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433"/>
      <c r="BV70" s="433"/>
      <c r="BW70" s="433"/>
      <c r="BX70" s="433"/>
      <c r="BY70" s="433"/>
      <c r="BZ70" s="433"/>
      <c r="CA70" s="433"/>
      <c r="CB70" s="433"/>
      <c r="CC70" s="433"/>
    </row>
    <row r="71" spans="2:81" s="310" customFormat="1">
      <c r="B71" s="37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433"/>
      <c r="BV71" s="433"/>
      <c r="BW71" s="433"/>
      <c r="BX71" s="433"/>
      <c r="BY71" s="433"/>
      <c r="BZ71" s="433"/>
      <c r="CA71" s="433"/>
      <c r="CB71" s="433"/>
      <c r="CC71" s="433"/>
    </row>
    <row r="72" spans="2:81" s="310" customFormat="1">
      <c r="B72" s="37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433"/>
      <c r="BV72" s="433"/>
      <c r="BW72" s="433"/>
      <c r="BX72" s="433"/>
      <c r="BY72" s="433"/>
      <c r="BZ72" s="433"/>
      <c r="CA72" s="433"/>
      <c r="CB72" s="433"/>
      <c r="CC72" s="433"/>
    </row>
    <row r="73" spans="2:81" s="310" customFormat="1">
      <c r="B73" s="373"/>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433"/>
      <c r="BV73" s="433"/>
      <c r="BW73" s="433"/>
      <c r="BX73" s="433"/>
      <c r="BY73" s="433"/>
      <c r="BZ73" s="433"/>
      <c r="CA73" s="433"/>
      <c r="CB73" s="433"/>
      <c r="CC73" s="433"/>
    </row>
    <row r="74" spans="2:81" s="310" customFormat="1">
      <c r="B74" s="373"/>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433"/>
      <c r="BV74" s="433"/>
      <c r="BW74" s="433"/>
      <c r="BX74" s="433"/>
      <c r="BY74" s="433"/>
      <c r="BZ74" s="433"/>
      <c r="CA74" s="433"/>
      <c r="CB74" s="433"/>
      <c r="CC74" s="433"/>
    </row>
    <row r="75" spans="2:81" s="310" customFormat="1">
      <c r="B75" s="373"/>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433"/>
      <c r="BV75" s="433"/>
      <c r="BW75" s="433"/>
      <c r="BX75" s="433"/>
      <c r="BY75" s="433"/>
      <c r="BZ75" s="433"/>
      <c r="CA75" s="433"/>
      <c r="CB75" s="433"/>
      <c r="CC75" s="433"/>
    </row>
    <row r="76" spans="2:81" s="310" customFormat="1">
      <c r="B76" s="373"/>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433"/>
      <c r="BV76" s="433"/>
      <c r="BW76" s="433"/>
      <c r="BX76" s="433"/>
      <c r="BY76" s="433"/>
      <c r="BZ76" s="433"/>
      <c r="CA76" s="433"/>
      <c r="CB76" s="433"/>
      <c r="CC76" s="433"/>
    </row>
    <row r="77" spans="2:81" s="310" customFormat="1">
      <c r="B77" s="37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433"/>
      <c r="BV77" s="433"/>
      <c r="BW77" s="433"/>
      <c r="BX77" s="433"/>
      <c r="BY77" s="433"/>
      <c r="BZ77" s="433"/>
      <c r="CA77" s="433"/>
      <c r="CB77" s="433"/>
      <c r="CC77" s="433"/>
    </row>
    <row r="78" spans="2:81" s="310" customFormat="1">
      <c r="B78" s="373"/>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433"/>
      <c r="BV78" s="433"/>
      <c r="BW78" s="433"/>
      <c r="BX78" s="433"/>
      <c r="BY78" s="433"/>
      <c r="BZ78" s="433"/>
      <c r="CA78" s="433"/>
      <c r="CB78" s="433"/>
      <c r="CC78" s="433"/>
    </row>
    <row r="79" spans="2:81" s="310" customFormat="1">
      <c r="B79" s="373"/>
      <c r="C79" s="353"/>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433"/>
      <c r="BV79" s="433"/>
      <c r="BW79" s="433"/>
      <c r="BX79" s="433"/>
      <c r="BY79" s="433"/>
      <c r="BZ79" s="433"/>
      <c r="CA79" s="433"/>
      <c r="CB79" s="433"/>
      <c r="CC79" s="433"/>
    </row>
    <row r="80" spans="2:81" s="310" customFormat="1">
      <c r="B80" s="373"/>
      <c r="C80" s="353"/>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433"/>
      <c r="BV80" s="433"/>
      <c r="BW80" s="433"/>
      <c r="BX80" s="433"/>
      <c r="BY80" s="433"/>
      <c r="BZ80" s="433"/>
      <c r="CA80" s="433"/>
      <c r="CB80" s="433"/>
      <c r="CC80" s="433"/>
    </row>
    <row r="81" spans="2:81" s="310" customFormat="1">
      <c r="B81" s="373"/>
      <c r="C81" s="353"/>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c r="BT81" s="353"/>
      <c r="BU81" s="433"/>
      <c r="BV81" s="433"/>
      <c r="BW81" s="433"/>
      <c r="BX81" s="433"/>
      <c r="BY81" s="433"/>
      <c r="BZ81" s="433"/>
      <c r="CA81" s="433"/>
      <c r="CB81" s="433"/>
      <c r="CC81" s="433"/>
    </row>
    <row r="82" spans="2:81" s="310" customFormat="1">
      <c r="B82" s="373"/>
      <c r="C82" s="353"/>
      <c r="D82" s="353"/>
      <c r="E82" s="353"/>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c r="BT82" s="353"/>
      <c r="BU82" s="433"/>
      <c r="BV82" s="433"/>
      <c r="BW82" s="433"/>
      <c r="BX82" s="433"/>
      <c r="BY82" s="433"/>
      <c r="BZ82" s="433"/>
      <c r="CA82" s="433"/>
      <c r="CB82" s="433"/>
      <c r="CC82" s="433"/>
    </row>
    <row r="83" spans="2:81" s="310" customFormat="1">
      <c r="B83" s="373"/>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433"/>
      <c r="BV83" s="433"/>
      <c r="BW83" s="433"/>
      <c r="BX83" s="433"/>
      <c r="BY83" s="433"/>
      <c r="BZ83" s="433"/>
      <c r="CA83" s="433"/>
      <c r="CB83" s="433"/>
      <c r="CC83" s="433"/>
    </row>
    <row r="84" spans="2:81" s="310" customFormat="1">
      <c r="B84" s="373"/>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433"/>
      <c r="BV84" s="433"/>
      <c r="BW84" s="433"/>
      <c r="BX84" s="433"/>
      <c r="BY84" s="433"/>
      <c r="BZ84" s="433"/>
      <c r="CA84" s="433"/>
      <c r="CB84" s="433"/>
      <c r="CC84" s="433"/>
    </row>
    <row r="85" spans="2:81" s="310" customFormat="1">
      <c r="B85" s="373"/>
      <c r="C85" s="353"/>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433"/>
      <c r="BV85" s="433"/>
      <c r="BW85" s="433"/>
      <c r="BX85" s="433"/>
      <c r="BY85" s="433"/>
      <c r="BZ85" s="433"/>
      <c r="CA85" s="433"/>
      <c r="CB85" s="433"/>
      <c r="CC85" s="433"/>
    </row>
    <row r="86" spans="2:81" s="310" customFormat="1">
      <c r="B86" s="373"/>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433"/>
      <c r="BV86" s="433"/>
      <c r="BW86" s="433"/>
      <c r="BX86" s="433"/>
      <c r="BY86" s="433"/>
      <c r="BZ86" s="433"/>
      <c r="CA86" s="433"/>
      <c r="CB86" s="433"/>
      <c r="CC86" s="433"/>
    </row>
    <row r="87" spans="2:81" s="310" customFormat="1">
      <c r="B87" s="373"/>
      <c r="C87" s="353"/>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433"/>
      <c r="BV87" s="433"/>
      <c r="BW87" s="433"/>
      <c r="BX87" s="433"/>
      <c r="BY87" s="433"/>
      <c r="BZ87" s="433"/>
      <c r="CA87" s="433"/>
      <c r="CB87" s="433"/>
      <c r="CC87" s="433"/>
    </row>
    <row r="88" spans="2:81" s="310" customFormat="1">
      <c r="B88" s="373"/>
      <c r="C88" s="353"/>
      <c r="D88" s="353"/>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433"/>
      <c r="BV88" s="433"/>
      <c r="BW88" s="433"/>
      <c r="BX88" s="433"/>
      <c r="BY88" s="433"/>
      <c r="BZ88" s="433"/>
      <c r="CA88" s="433"/>
      <c r="CB88" s="433"/>
      <c r="CC88" s="433"/>
    </row>
    <row r="89" spans="2:81" s="310" customFormat="1">
      <c r="B89" s="373"/>
      <c r="C89" s="353"/>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433"/>
      <c r="BV89" s="433"/>
      <c r="BW89" s="433"/>
      <c r="BX89" s="433"/>
      <c r="BY89" s="433"/>
      <c r="BZ89" s="433"/>
      <c r="CA89" s="433"/>
      <c r="CB89" s="433"/>
      <c r="CC89" s="433"/>
    </row>
    <row r="90" spans="2:81" s="310" customFormat="1">
      <c r="B90" s="373"/>
      <c r="C90" s="353"/>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433"/>
      <c r="BV90" s="433"/>
      <c r="BW90" s="433"/>
      <c r="BX90" s="433"/>
      <c r="BY90" s="433"/>
      <c r="BZ90" s="433"/>
      <c r="CA90" s="433"/>
      <c r="CB90" s="433"/>
      <c r="CC90" s="433"/>
    </row>
    <row r="91" spans="2:81" s="310" customFormat="1">
      <c r="B91" s="373"/>
      <c r="C91" s="353"/>
      <c r="D91" s="353"/>
      <c r="E91" s="353"/>
      <c r="F91" s="353"/>
      <c r="G91" s="353"/>
      <c r="H91" s="35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433"/>
      <c r="BV91" s="433"/>
      <c r="BW91" s="433"/>
      <c r="BX91" s="433"/>
      <c r="BY91" s="433"/>
      <c r="BZ91" s="433"/>
      <c r="CA91" s="433"/>
      <c r="CB91" s="433"/>
      <c r="CC91" s="433"/>
    </row>
    <row r="92" spans="2:81" s="310" customFormat="1">
      <c r="B92" s="373"/>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433"/>
      <c r="BV92" s="433"/>
      <c r="BW92" s="433"/>
      <c r="BX92" s="433"/>
      <c r="BY92" s="433"/>
      <c r="BZ92" s="433"/>
      <c r="CA92" s="433"/>
      <c r="CB92" s="433"/>
      <c r="CC92" s="433"/>
    </row>
    <row r="93" spans="2:81" s="310" customFormat="1">
      <c r="B93" s="373"/>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433"/>
      <c r="BV93" s="433"/>
      <c r="BW93" s="433"/>
      <c r="BX93" s="433"/>
      <c r="BY93" s="433"/>
      <c r="BZ93" s="433"/>
      <c r="CA93" s="433"/>
      <c r="CB93" s="433"/>
      <c r="CC93" s="433"/>
    </row>
    <row r="94" spans="2:81" s="310" customFormat="1">
      <c r="B94" s="373"/>
      <c r="C94" s="353"/>
      <c r="D94" s="353"/>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433"/>
      <c r="BV94" s="433"/>
      <c r="BW94" s="433"/>
      <c r="BX94" s="433"/>
      <c r="BY94" s="433"/>
      <c r="BZ94" s="433"/>
      <c r="CA94" s="433"/>
      <c r="CB94" s="433"/>
      <c r="CC94" s="433"/>
    </row>
    <row r="95" spans="2:81" s="310" customFormat="1">
      <c r="B95" s="373"/>
      <c r="C95" s="353"/>
      <c r="D95" s="353"/>
      <c r="E95" s="353"/>
      <c r="F95" s="353"/>
      <c r="G95" s="353"/>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c r="BT95" s="353"/>
      <c r="BU95" s="433"/>
      <c r="BV95" s="433"/>
      <c r="BW95" s="433"/>
      <c r="BX95" s="433"/>
      <c r="BY95" s="433"/>
      <c r="BZ95" s="433"/>
      <c r="CA95" s="433"/>
      <c r="CB95" s="433"/>
      <c r="CC95" s="433"/>
    </row>
    <row r="96" spans="2:81" s="310" customFormat="1">
      <c r="B96" s="373"/>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c r="BT96" s="353"/>
      <c r="BU96" s="433"/>
      <c r="BV96" s="433"/>
      <c r="BW96" s="433"/>
      <c r="BX96" s="433"/>
      <c r="BY96" s="433"/>
      <c r="BZ96" s="433"/>
      <c r="CA96" s="433"/>
      <c r="CB96" s="433"/>
      <c r="CC96" s="433"/>
    </row>
    <row r="97" spans="2:81" s="310" customFormat="1">
      <c r="B97" s="373"/>
      <c r="C97" s="353"/>
      <c r="D97" s="353"/>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c r="BT97" s="353"/>
      <c r="BU97" s="433"/>
      <c r="BV97" s="433"/>
      <c r="BW97" s="433"/>
      <c r="BX97" s="433"/>
      <c r="BY97" s="433"/>
      <c r="BZ97" s="433"/>
      <c r="CA97" s="433"/>
      <c r="CB97" s="433"/>
      <c r="CC97" s="433"/>
    </row>
    <row r="98" spans="2:81" s="310" customFormat="1">
      <c r="B98" s="373"/>
      <c r="C98" s="353"/>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433"/>
      <c r="BV98" s="433"/>
      <c r="BW98" s="433"/>
      <c r="BX98" s="433"/>
      <c r="BY98" s="433"/>
      <c r="BZ98" s="433"/>
      <c r="CA98" s="433"/>
      <c r="CB98" s="433"/>
      <c r="CC98" s="433"/>
    </row>
    <row r="99" spans="2:81" s="310" customFormat="1">
      <c r="B99" s="373"/>
      <c r="C99" s="353"/>
      <c r="D99" s="353"/>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c r="BT99" s="353"/>
      <c r="BU99" s="433"/>
      <c r="BV99" s="433"/>
      <c r="BW99" s="433"/>
      <c r="BX99" s="433"/>
      <c r="BY99" s="433"/>
      <c r="BZ99" s="433"/>
      <c r="CA99" s="433"/>
      <c r="CB99" s="433"/>
      <c r="CC99" s="433"/>
    </row>
    <row r="100" spans="2:81" s="310" customFormat="1">
      <c r="B100" s="373"/>
      <c r="C100" s="353"/>
      <c r="D100" s="353"/>
      <c r="E100" s="353"/>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433"/>
      <c r="BV100" s="433"/>
      <c r="BW100" s="433"/>
      <c r="BX100" s="433"/>
      <c r="BY100" s="433"/>
      <c r="BZ100" s="433"/>
      <c r="CA100" s="433"/>
      <c r="CB100" s="433"/>
      <c r="CC100" s="433"/>
    </row>
    <row r="101" spans="2:81" s="310" customFormat="1">
      <c r="B101" s="373"/>
      <c r="C101" s="353"/>
      <c r="D101" s="353"/>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433"/>
      <c r="BV101" s="433"/>
      <c r="BW101" s="433"/>
      <c r="BX101" s="433"/>
      <c r="BY101" s="433"/>
      <c r="BZ101" s="433"/>
      <c r="CA101" s="433"/>
      <c r="CB101" s="433"/>
      <c r="CC101" s="433"/>
    </row>
    <row r="102" spans="2:81" s="310" customFormat="1">
      <c r="B102" s="373"/>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433"/>
      <c r="BV102" s="433"/>
      <c r="BW102" s="433"/>
      <c r="BX102" s="433"/>
      <c r="BY102" s="433"/>
      <c r="BZ102" s="433"/>
      <c r="CA102" s="433"/>
      <c r="CB102" s="433"/>
      <c r="CC102" s="433"/>
    </row>
    <row r="103" spans="2:81" s="310" customFormat="1">
      <c r="B103" s="373"/>
      <c r="C103" s="353"/>
      <c r="D103" s="353"/>
      <c r="E103" s="353"/>
      <c r="F103" s="353"/>
      <c r="G103" s="353"/>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433"/>
      <c r="BV103" s="433"/>
      <c r="BW103" s="433"/>
      <c r="BX103" s="433"/>
      <c r="BY103" s="433"/>
      <c r="BZ103" s="433"/>
      <c r="CA103" s="433"/>
      <c r="CB103" s="433"/>
      <c r="CC103" s="433"/>
    </row>
    <row r="104" spans="2:81" s="310" customFormat="1">
      <c r="B104" s="373"/>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433"/>
      <c r="BV104" s="433"/>
      <c r="BW104" s="433"/>
      <c r="BX104" s="433"/>
      <c r="BY104" s="433"/>
      <c r="BZ104" s="433"/>
      <c r="CA104" s="433"/>
      <c r="CB104" s="433"/>
      <c r="CC104" s="433"/>
    </row>
    <row r="105" spans="2:81" s="310" customFormat="1">
      <c r="B105" s="373"/>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c r="BT105" s="353"/>
      <c r="BU105" s="433"/>
      <c r="BV105" s="433"/>
      <c r="BW105" s="433"/>
      <c r="BX105" s="433"/>
      <c r="BY105" s="433"/>
      <c r="BZ105" s="433"/>
      <c r="CA105" s="433"/>
      <c r="CB105" s="433"/>
      <c r="CC105" s="433"/>
    </row>
    <row r="106" spans="2:81" s="310" customFormat="1">
      <c r="B106" s="373"/>
      <c r="C106" s="353"/>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433"/>
      <c r="BV106" s="433"/>
      <c r="BW106" s="433"/>
      <c r="BX106" s="433"/>
      <c r="BY106" s="433"/>
      <c r="BZ106" s="433"/>
      <c r="CA106" s="433"/>
      <c r="CB106" s="433"/>
      <c r="CC106" s="433"/>
    </row>
    <row r="107" spans="2:81" s="310" customFormat="1">
      <c r="B107" s="373"/>
      <c r="C107" s="353"/>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433"/>
      <c r="BV107" s="433"/>
      <c r="BW107" s="433"/>
      <c r="BX107" s="433"/>
      <c r="BY107" s="433"/>
      <c r="BZ107" s="433"/>
      <c r="CA107" s="433"/>
      <c r="CB107" s="433"/>
      <c r="CC107" s="433"/>
    </row>
    <row r="108" spans="2:81" s="310" customFormat="1">
      <c r="B108" s="373"/>
      <c r="C108" s="353"/>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433"/>
      <c r="BV108" s="433"/>
      <c r="BW108" s="433"/>
      <c r="BX108" s="433"/>
      <c r="BY108" s="433"/>
      <c r="BZ108" s="433"/>
      <c r="CA108" s="433"/>
      <c r="CB108" s="433"/>
      <c r="CC108" s="433"/>
    </row>
    <row r="109" spans="2:81" s="310" customFormat="1">
      <c r="B109" s="373"/>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433"/>
      <c r="BV109" s="433"/>
      <c r="BW109" s="433"/>
      <c r="BX109" s="433"/>
      <c r="BY109" s="433"/>
      <c r="BZ109" s="433"/>
      <c r="CA109" s="433"/>
      <c r="CB109" s="433"/>
      <c r="CC109" s="433"/>
    </row>
    <row r="110" spans="2:81" s="310" customFormat="1">
      <c r="B110" s="373"/>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433"/>
      <c r="BV110" s="433"/>
      <c r="BW110" s="433"/>
      <c r="BX110" s="433"/>
      <c r="BY110" s="433"/>
      <c r="BZ110" s="433"/>
      <c r="CA110" s="433"/>
      <c r="CB110" s="433"/>
      <c r="CC110" s="433"/>
    </row>
    <row r="111" spans="2:81" s="310" customFormat="1">
      <c r="B111" s="373"/>
      <c r="C111" s="353"/>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433"/>
      <c r="BV111" s="433"/>
      <c r="BW111" s="433"/>
      <c r="BX111" s="433"/>
      <c r="BY111" s="433"/>
      <c r="BZ111" s="433"/>
      <c r="CA111" s="433"/>
      <c r="CB111" s="433"/>
      <c r="CC111" s="433"/>
    </row>
    <row r="112" spans="2:81" s="310" customFormat="1">
      <c r="B112" s="373"/>
      <c r="C112" s="353"/>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433"/>
      <c r="BV112" s="433"/>
      <c r="BW112" s="433"/>
      <c r="BX112" s="433"/>
      <c r="BY112" s="433"/>
      <c r="BZ112" s="433"/>
      <c r="CA112" s="433"/>
      <c r="CB112" s="433"/>
      <c r="CC112" s="433"/>
    </row>
    <row r="113" spans="2:81" s="310" customFormat="1">
      <c r="B113" s="373"/>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433"/>
      <c r="BV113" s="433"/>
      <c r="BW113" s="433"/>
      <c r="BX113" s="433"/>
      <c r="BY113" s="433"/>
      <c r="BZ113" s="433"/>
      <c r="CA113" s="433"/>
      <c r="CB113" s="433"/>
      <c r="CC113" s="433"/>
    </row>
    <row r="114" spans="2:81" s="310" customFormat="1">
      <c r="B114" s="373"/>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433"/>
      <c r="BV114" s="433"/>
      <c r="BW114" s="433"/>
      <c r="BX114" s="433"/>
      <c r="BY114" s="433"/>
      <c r="BZ114" s="433"/>
      <c r="CA114" s="433"/>
      <c r="CB114" s="433"/>
      <c r="CC114" s="433"/>
    </row>
    <row r="115" spans="2:81" s="310" customFormat="1">
      <c r="B115" s="373"/>
      <c r="C115" s="353"/>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433"/>
      <c r="BV115" s="433"/>
      <c r="BW115" s="433"/>
      <c r="BX115" s="433"/>
      <c r="BY115" s="433"/>
      <c r="BZ115" s="433"/>
      <c r="CA115" s="433"/>
      <c r="CB115" s="433"/>
      <c r="CC115" s="433"/>
    </row>
    <row r="116" spans="2:81" s="310" customFormat="1">
      <c r="B116" s="373"/>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433"/>
      <c r="BV116" s="433"/>
      <c r="BW116" s="433"/>
      <c r="BX116" s="433"/>
      <c r="BY116" s="433"/>
      <c r="BZ116" s="433"/>
      <c r="CA116" s="433"/>
      <c r="CB116" s="433"/>
      <c r="CC116" s="433"/>
    </row>
    <row r="117" spans="2:81" s="310" customFormat="1">
      <c r="B117" s="373"/>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433"/>
      <c r="BV117" s="433"/>
      <c r="BW117" s="433"/>
      <c r="BX117" s="433"/>
      <c r="BY117" s="433"/>
      <c r="BZ117" s="433"/>
      <c r="CA117" s="433"/>
      <c r="CB117" s="433"/>
      <c r="CC117" s="433"/>
    </row>
    <row r="118" spans="2:81" s="310" customFormat="1">
      <c r="B118" s="373"/>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433"/>
      <c r="BV118" s="433"/>
      <c r="BW118" s="433"/>
      <c r="BX118" s="433"/>
      <c r="BY118" s="433"/>
      <c r="BZ118" s="433"/>
      <c r="CA118" s="433"/>
      <c r="CB118" s="433"/>
      <c r="CC118" s="433"/>
    </row>
    <row r="119" spans="2:81" s="310" customFormat="1">
      <c r="B119" s="373"/>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433"/>
      <c r="BV119" s="433"/>
      <c r="BW119" s="433"/>
      <c r="BX119" s="433"/>
      <c r="BY119" s="433"/>
      <c r="BZ119" s="433"/>
      <c r="CA119" s="433"/>
      <c r="CB119" s="433"/>
      <c r="CC119" s="433"/>
    </row>
    <row r="120" spans="2:81" s="310" customFormat="1">
      <c r="B120" s="373"/>
      <c r="C120" s="353"/>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433"/>
      <c r="BV120" s="433"/>
      <c r="BW120" s="433"/>
      <c r="BX120" s="433"/>
      <c r="BY120" s="433"/>
      <c r="BZ120" s="433"/>
      <c r="CA120" s="433"/>
      <c r="CB120" s="433"/>
      <c r="CC120" s="433"/>
    </row>
    <row r="121" spans="2:81" s="310" customFormat="1">
      <c r="B121" s="373"/>
      <c r="C121" s="353"/>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433"/>
      <c r="BV121" s="433"/>
      <c r="BW121" s="433"/>
      <c r="BX121" s="433"/>
      <c r="BY121" s="433"/>
      <c r="BZ121" s="433"/>
      <c r="CA121" s="433"/>
      <c r="CB121" s="433"/>
      <c r="CC121" s="433"/>
    </row>
    <row r="122" spans="2:81" s="310" customFormat="1">
      <c r="B122" s="373"/>
      <c r="C122" s="353"/>
      <c r="D122" s="353"/>
      <c r="E122" s="353"/>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433"/>
      <c r="BV122" s="433"/>
      <c r="BW122" s="433"/>
      <c r="BX122" s="433"/>
      <c r="BY122" s="433"/>
      <c r="BZ122" s="433"/>
      <c r="CA122" s="433"/>
      <c r="CB122" s="433"/>
      <c r="CC122" s="433"/>
    </row>
    <row r="123" spans="2:81" s="310" customFormat="1">
      <c r="B123" s="373"/>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433"/>
      <c r="BV123" s="433"/>
      <c r="BW123" s="433"/>
      <c r="BX123" s="433"/>
      <c r="BY123" s="433"/>
      <c r="BZ123" s="433"/>
      <c r="CA123" s="433"/>
      <c r="CB123" s="433"/>
      <c r="CC123" s="433"/>
    </row>
    <row r="124" spans="2:81" s="310" customFormat="1">
      <c r="B124" s="373"/>
      <c r="C124" s="353"/>
      <c r="D124" s="353"/>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433"/>
      <c r="BV124" s="433"/>
      <c r="BW124" s="433"/>
      <c r="BX124" s="433"/>
      <c r="BY124" s="433"/>
      <c r="BZ124" s="433"/>
      <c r="CA124" s="433"/>
      <c r="CB124" s="433"/>
      <c r="CC124" s="433"/>
    </row>
    <row r="125" spans="2:81" s="310" customFormat="1">
      <c r="B125" s="373"/>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433"/>
      <c r="BV125" s="433"/>
      <c r="BW125" s="433"/>
      <c r="BX125" s="433"/>
      <c r="BY125" s="433"/>
      <c r="BZ125" s="433"/>
      <c r="CA125" s="433"/>
      <c r="CB125" s="433"/>
      <c r="CC125" s="433"/>
    </row>
    <row r="126" spans="2:81" s="310" customFormat="1">
      <c r="B126" s="373"/>
      <c r="C126" s="353"/>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433"/>
      <c r="BV126" s="433"/>
      <c r="BW126" s="433"/>
      <c r="BX126" s="433"/>
      <c r="BY126" s="433"/>
      <c r="BZ126" s="433"/>
      <c r="CA126" s="433"/>
      <c r="CB126" s="433"/>
      <c r="CC126" s="433"/>
    </row>
    <row r="127" spans="2:81" s="310" customFormat="1">
      <c r="B127" s="373"/>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433"/>
      <c r="BV127" s="433"/>
      <c r="BW127" s="433"/>
      <c r="BX127" s="433"/>
      <c r="BY127" s="433"/>
      <c r="BZ127" s="433"/>
      <c r="CA127" s="433"/>
      <c r="CB127" s="433"/>
      <c r="CC127" s="433"/>
    </row>
    <row r="128" spans="2:81" s="310" customFormat="1">
      <c r="B128" s="37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433"/>
      <c r="BV128" s="433"/>
      <c r="BW128" s="433"/>
      <c r="BX128" s="433"/>
      <c r="BY128" s="433"/>
      <c r="BZ128" s="433"/>
      <c r="CA128" s="433"/>
      <c r="CB128" s="433"/>
      <c r="CC128" s="433"/>
    </row>
    <row r="129" spans="2:81" s="310" customFormat="1">
      <c r="B129" s="373"/>
      <c r="C129" s="353"/>
      <c r="D129" s="353"/>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433"/>
      <c r="BV129" s="433"/>
      <c r="BW129" s="433"/>
      <c r="BX129" s="433"/>
      <c r="BY129" s="433"/>
      <c r="BZ129" s="433"/>
      <c r="CA129" s="433"/>
      <c r="CB129" s="433"/>
      <c r="CC129" s="433"/>
    </row>
    <row r="130" spans="2:81" s="310" customFormat="1">
      <c r="B130" s="373"/>
      <c r="C130" s="353"/>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433"/>
      <c r="BV130" s="433"/>
      <c r="BW130" s="433"/>
      <c r="BX130" s="433"/>
      <c r="BY130" s="433"/>
      <c r="BZ130" s="433"/>
      <c r="CA130" s="433"/>
      <c r="CB130" s="433"/>
      <c r="CC130" s="433"/>
    </row>
    <row r="131" spans="2:81" s="310" customFormat="1">
      <c r="B131" s="373"/>
      <c r="C131" s="353"/>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433"/>
      <c r="BV131" s="433"/>
      <c r="BW131" s="433"/>
      <c r="BX131" s="433"/>
      <c r="BY131" s="433"/>
      <c r="BZ131" s="433"/>
      <c r="CA131" s="433"/>
      <c r="CB131" s="433"/>
      <c r="CC131" s="433"/>
    </row>
    <row r="132" spans="2:81" s="310" customFormat="1">
      <c r="B132" s="373"/>
      <c r="C132" s="353"/>
      <c r="D132" s="353"/>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433"/>
      <c r="BV132" s="433"/>
      <c r="BW132" s="433"/>
      <c r="BX132" s="433"/>
      <c r="BY132" s="433"/>
      <c r="BZ132" s="433"/>
      <c r="CA132" s="433"/>
      <c r="CB132" s="433"/>
      <c r="CC132" s="433"/>
    </row>
  </sheetData>
  <sheetProtection password="F11D" sheet="1" objects="1" scenarios="1" autoFilter="0"/>
  <mergeCells count="145">
    <mergeCell ref="M44:N44"/>
    <mergeCell ref="O44:P44"/>
    <mergeCell ref="Q44:R44"/>
    <mergeCell ref="S44:T44"/>
    <mergeCell ref="U44:V44"/>
    <mergeCell ref="W44:X44"/>
    <mergeCell ref="BK33:BL33"/>
    <mergeCell ref="O33:P33"/>
    <mergeCell ref="Q33:R33"/>
    <mergeCell ref="S33:T33"/>
    <mergeCell ref="U33:V33"/>
    <mergeCell ref="W33:X33"/>
    <mergeCell ref="Y33:Z33"/>
    <mergeCell ref="Y44:Z44"/>
    <mergeCell ref="AA44:AB44"/>
    <mergeCell ref="AE33:AF33"/>
    <mergeCell ref="AG33:AH33"/>
    <mergeCell ref="AI33:AJ33"/>
    <mergeCell ref="BS44:BT44"/>
    <mergeCell ref="AW44:AX44"/>
    <mergeCell ref="AY44:AZ44"/>
    <mergeCell ref="BA44:BB44"/>
    <mergeCell ref="BC44:BD44"/>
    <mergeCell ref="BE44:BF44"/>
    <mergeCell ref="BG44:BH44"/>
    <mergeCell ref="AC44:AD44"/>
    <mergeCell ref="AE44:AF44"/>
    <mergeCell ref="AG44:AH44"/>
    <mergeCell ref="AI44:AJ44"/>
    <mergeCell ref="BI44:BJ44"/>
    <mergeCell ref="BK44:BL44"/>
    <mergeCell ref="BM44:BN44"/>
    <mergeCell ref="BO44:BP44"/>
    <mergeCell ref="BQ44:BR44"/>
    <mergeCell ref="AM44:AN44"/>
    <mergeCell ref="AO44:AP44"/>
    <mergeCell ref="AQ44:AR44"/>
    <mergeCell ref="AS44:AT44"/>
    <mergeCell ref="AU44:AV44"/>
    <mergeCell ref="AK44:AL44"/>
    <mergeCell ref="BQ33:BR33"/>
    <mergeCell ref="BM33:BN33"/>
    <mergeCell ref="BO33:BP33"/>
    <mergeCell ref="AK33:AL33"/>
    <mergeCell ref="BS33:BT33"/>
    <mergeCell ref="C44:D44"/>
    <mergeCell ref="E44:F44"/>
    <mergeCell ref="G44:H44"/>
    <mergeCell ref="I44:J44"/>
    <mergeCell ref="K44:L44"/>
    <mergeCell ref="AY33:AZ33"/>
    <mergeCell ref="BA33:BB33"/>
    <mergeCell ref="BC33:BD33"/>
    <mergeCell ref="BE33:BF33"/>
    <mergeCell ref="BG33:BH33"/>
    <mergeCell ref="BI33:BJ33"/>
    <mergeCell ref="AM33:AN33"/>
    <mergeCell ref="AO33:AP33"/>
    <mergeCell ref="AQ33:AR33"/>
    <mergeCell ref="AS33:AT33"/>
    <mergeCell ref="AU33:AV33"/>
    <mergeCell ref="AW33:AX33"/>
    <mergeCell ref="AA33:AB33"/>
    <mergeCell ref="AC33:AD33"/>
    <mergeCell ref="BM19:BN19"/>
    <mergeCell ref="BO19:BP19"/>
    <mergeCell ref="BQ19:BR19"/>
    <mergeCell ref="BS19:BT19"/>
    <mergeCell ref="C33:D33"/>
    <mergeCell ref="E33:F33"/>
    <mergeCell ref="G33:H33"/>
    <mergeCell ref="I33:J33"/>
    <mergeCell ref="K33:L33"/>
    <mergeCell ref="M33:N33"/>
    <mergeCell ref="BA19:BB19"/>
    <mergeCell ref="BC19:BD19"/>
    <mergeCell ref="BE19:BF19"/>
    <mergeCell ref="BG19:BH19"/>
    <mergeCell ref="BI19:BJ19"/>
    <mergeCell ref="BK19:BL19"/>
    <mergeCell ref="AO19:AP19"/>
    <mergeCell ref="AQ19:AR19"/>
    <mergeCell ref="AS19:AT19"/>
    <mergeCell ref="AU19:AV19"/>
    <mergeCell ref="AW19:AX19"/>
    <mergeCell ref="AY19:AZ19"/>
    <mergeCell ref="AC19:AD19"/>
    <mergeCell ref="AE19:AF19"/>
    <mergeCell ref="AG19:AH19"/>
    <mergeCell ref="AI19:AJ19"/>
    <mergeCell ref="AK19:AL19"/>
    <mergeCell ref="AM19:AN19"/>
    <mergeCell ref="Q19:R19"/>
    <mergeCell ref="S19:T19"/>
    <mergeCell ref="U19:V19"/>
    <mergeCell ref="W19:X19"/>
    <mergeCell ref="Y19:Z19"/>
    <mergeCell ref="AA19:AB19"/>
    <mergeCell ref="BO9:BP9"/>
    <mergeCell ref="BQ9:BR9"/>
    <mergeCell ref="BS9:BT9"/>
    <mergeCell ref="C19:D19"/>
    <mergeCell ref="E19:F19"/>
    <mergeCell ref="G19:H19"/>
    <mergeCell ref="I19:J19"/>
    <mergeCell ref="K19:L19"/>
    <mergeCell ref="M19:N19"/>
    <mergeCell ref="O19:P19"/>
    <mergeCell ref="BC9:BD9"/>
    <mergeCell ref="BE9:BF9"/>
    <mergeCell ref="BG9:BH9"/>
    <mergeCell ref="BI9:BJ9"/>
    <mergeCell ref="BK9:BL9"/>
    <mergeCell ref="BM9:BN9"/>
    <mergeCell ref="AQ9:AR9"/>
    <mergeCell ref="AS9:AT9"/>
    <mergeCell ref="AU9:AV9"/>
    <mergeCell ref="AW9:AX9"/>
    <mergeCell ref="AY9:AZ9"/>
    <mergeCell ref="BA9:BB9"/>
    <mergeCell ref="AE9:AF9"/>
    <mergeCell ref="AG9:AH9"/>
    <mergeCell ref="AI9:AJ9"/>
    <mergeCell ref="AK9:AL9"/>
    <mergeCell ref="AM9:AN9"/>
    <mergeCell ref="AO9:AP9"/>
    <mergeCell ref="S9:T9"/>
    <mergeCell ref="U9:V9"/>
    <mergeCell ref="W9:X9"/>
    <mergeCell ref="Y9:Z9"/>
    <mergeCell ref="AA9:AB9"/>
    <mergeCell ref="AC9:AD9"/>
    <mergeCell ref="G9:H9"/>
    <mergeCell ref="I9:J9"/>
    <mergeCell ref="K9:L9"/>
    <mergeCell ref="M9:N9"/>
    <mergeCell ref="O9:P9"/>
    <mergeCell ref="Q9:R9"/>
    <mergeCell ref="C2:D2"/>
    <mergeCell ref="B8:E8"/>
    <mergeCell ref="C9:D9"/>
    <mergeCell ref="E9:F9"/>
    <mergeCell ref="C3:D3"/>
    <mergeCell ref="C4:D4"/>
    <mergeCell ref="C5:D5"/>
  </mergeCells>
  <pageMargins left="0.59055118110236227" right="0.59055118110236227" top="0.78740157480314965" bottom="0.78740157480314965" header="0.31496062992125984" footer="0.31496062992125984"/>
  <pageSetup paperSize="9" scale="61" fitToWidth="0" orientation="landscape" r:id="rId1"/>
  <headerFooter scaleWithDoc="0" alignWithMargins="0">
    <oddFooter>&amp;R&amp;P / &amp;N</oddFooter>
  </headerFooter>
  <colBreaks count="5" manualBreakCount="5">
    <brk id="12" max="55" man="1"/>
    <brk id="26" max="55" man="1"/>
    <brk id="40" max="55" man="1"/>
    <brk id="54" max="55" man="1"/>
    <brk id="68"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7"/>
  <sheetViews>
    <sheetView topLeftCell="G1" zoomScale="50" zoomScaleNormal="50" zoomScaleSheetLayoutView="80" workbookViewId="0">
      <selection activeCell="P12" sqref="P12"/>
    </sheetView>
  </sheetViews>
  <sheetFormatPr baseColWidth="10" defaultColWidth="9.140625" defaultRowHeight="12.75"/>
  <cols>
    <col min="1" max="1" width="1.85546875" style="1" customWidth="1"/>
    <col min="2" max="2" width="41.140625" style="29" customWidth="1"/>
    <col min="3" max="3" width="35.140625" style="30" customWidth="1"/>
    <col min="4" max="4" width="39.28515625" style="29" customWidth="1"/>
    <col min="5" max="5" width="37" style="29" customWidth="1"/>
    <col min="6" max="6" width="32.42578125" style="29" customWidth="1"/>
    <col min="7" max="7" width="35" style="29" customWidth="1"/>
    <col min="8" max="8" width="35.42578125" style="31" customWidth="1"/>
    <col min="9" max="10" width="32.85546875" style="32" customWidth="1"/>
    <col min="11" max="11" width="37.140625" style="32" customWidth="1"/>
    <col min="12" max="12" width="36.85546875" style="32" customWidth="1"/>
    <col min="13" max="13" width="32.85546875" style="32" customWidth="1"/>
    <col min="14" max="14" width="4" style="433" customWidth="1"/>
    <col min="15" max="21" width="9.140625" style="433"/>
    <col min="22" max="27" width="9.140625" style="4"/>
    <col min="28" max="256" width="9.140625" style="32"/>
    <col min="257" max="257" width="1.85546875" style="32" customWidth="1"/>
    <col min="258" max="258" width="41.140625" style="32" customWidth="1"/>
    <col min="259" max="259" width="35.140625" style="32" customWidth="1"/>
    <col min="260" max="260" width="39.28515625" style="32" customWidth="1"/>
    <col min="261" max="261" width="37" style="32" customWidth="1"/>
    <col min="262" max="262" width="32.42578125" style="32" customWidth="1"/>
    <col min="263" max="263" width="35" style="32" customWidth="1"/>
    <col min="264" max="264" width="35.42578125" style="32" customWidth="1"/>
    <col min="265" max="266" width="32.85546875" style="32" customWidth="1"/>
    <col min="267" max="267" width="31" style="32" customWidth="1"/>
    <col min="268" max="268" width="35.42578125" style="32" customWidth="1"/>
    <col min="269" max="269" width="32.85546875" style="32" customWidth="1"/>
    <col min="270" max="270" width="4" style="32" customWidth="1"/>
    <col min="271" max="512" width="9.140625" style="32"/>
    <col min="513" max="513" width="1.85546875" style="32" customWidth="1"/>
    <col min="514" max="514" width="41.140625" style="32" customWidth="1"/>
    <col min="515" max="515" width="35.140625" style="32" customWidth="1"/>
    <col min="516" max="516" width="39.28515625" style="32" customWidth="1"/>
    <col min="517" max="517" width="37" style="32" customWidth="1"/>
    <col min="518" max="518" width="32.42578125" style="32" customWidth="1"/>
    <col min="519" max="519" width="35" style="32" customWidth="1"/>
    <col min="520" max="520" width="35.42578125" style="32" customWidth="1"/>
    <col min="521" max="522" width="32.85546875" style="32" customWidth="1"/>
    <col min="523" max="523" width="31" style="32" customWidth="1"/>
    <col min="524" max="524" width="35.42578125" style="32" customWidth="1"/>
    <col min="525" max="525" width="32.85546875" style="32" customWidth="1"/>
    <col min="526" max="526" width="4" style="32" customWidth="1"/>
    <col min="527" max="768" width="9.140625" style="32"/>
    <col min="769" max="769" width="1.85546875" style="32" customWidth="1"/>
    <col min="770" max="770" width="41.140625" style="32" customWidth="1"/>
    <col min="771" max="771" width="35.140625" style="32" customWidth="1"/>
    <col min="772" max="772" width="39.28515625" style="32" customWidth="1"/>
    <col min="773" max="773" width="37" style="32" customWidth="1"/>
    <col min="774" max="774" width="32.42578125" style="32" customWidth="1"/>
    <col min="775" max="775" width="35" style="32" customWidth="1"/>
    <col min="776" max="776" width="35.42578125" style="32" customWidth="1"/>
    <col min="777" max="778" width="32.85546875" style="32" customWidth="1"/>
    <col min="779" max="779" width="31" style="32" customWidth="1"/>
    <col min="780" max="780" width="35.42578125" style="32" customWidth="1"/>
    <col min="781" max="781" width="32.85546875" style="32" customWidth="1"/>
    <col min="782" max="782" width="4" style="32" customWidth="1"/>
    <col min="783" max="1024" width="9.140625" style="32"/>
    <col min="1025" max="1025" width="1.85546875" style="32" customWidth="1"/>
    <col min="1026" max="1026" width="41.140625" style="32" customWidth="1"/>
    <col min="1027" max="1027" width="35.140625" style="32" customWidth="1"/>
    <col min="1028" max="1028" width="39.28515625" style="32" customWidth="1"/>
    <col min="1029" max="1029" width="37" style="32" customWidth="1"/>
    <col min="1030" max="1030" width="32.42578125" style="32" customWidth="1"/>
    <col min="1031" max="1031" width="35" style="32" customWidth="1"/>
    <col min="1032" max="1032" width="35.42578125" style="32" customWidth="1"/>
    <col min="1033" max="1034" width="32.85546875" style="32" customWidth="1"/>
    <col min="1035" max="1035" width="31" style="32" customWidth="1"/>
    <col min="1036" max="1036" width="35.42578125" style="32" customWidth="1"/>
    <col min="1037" max="1037" width="32.85546875" style="32" customWidth="1"/>
    <col min="1038" max="1038" width="4" style="32" customWidth="1"/>
    <col min="1039" max="1280" width="9.140625" style="32"/>
    <col min="1281" max="1281" width="1.85546875" style="32" customWidth="1"/>
    <col min="1282" max="1282" width="41.140625" style="32" customWidth="1"/>
    <col min="1283" max="1283" width="35.140625" style="32" customWidth="1"/>
    <col min="1284" max="1284" width="39.28515625" style="32" customWidth="1"/>
    <col min="1285" max="1285" width="37" style="32" customWidth="1"/>
    <col min="1286" max="1286" width="32.42578125" style="32" customWidth="1"/>
    <col min="1287" max="1287" width="35" style="32" customWidth="1"/>
    <col min="1288" max="1288" width="35.42578125" style="32" customWidth="1"/>
    <col min="1289" max="1290" width="32.85546875" style="32" customWidth="1"/>
    <col min="1291" max="1291" width="31" style="32" customWidth="1"/>
    <col min="1292" max="1292" width="35.42578125" style="32" customWidth="1"/>
    <col min="1293" max="1293" width="32.85546875" style="32" customWidth="1"/>
    <col min="1294" max="1294" width="4" style="32" customWidth="1"/>
    <col min="1295" max="1536" width="9.140625" style="32"/>
    <col min="1537" max="1537" width="1.85546875" style="32" customWidth="1"/>
    <col min="1538" max="1538" width="41.140625" style="32" customWidth="1"/>
    <col min="1539" max="1539" width="35.140625" style="32" customWidth="1"/>
    <col min="1540" max="1540" width="39.28515625" style="32" customWidth="1"/>
    <col min="1541" max="1541" width="37" style="32" customWidth="1"/>
    <col min="1542" max="1542" width="32.42578125" style="32" customWidth="1"/>
    <col min="1543" max="1543" width="35" style="32" customWidth="1"/>
    <col min="1544" max="1544" width="35.42578125" style="32" customWidth="1"/>
    <col min="1545" max="1546" width="32.85546875" style="32" customWidth="1"/>
    <col min="1547" max="1547" width="31" style="32" customWidth="1"/>
    <col min="1548" max="1548" width="35.42578125" style="32" customWidth="1"/>
    <col min="1549" max="1549" width="32.85546875" style="32" customWidth="1"/>
    <col min="1550" max="1550" width="4" style="32" customWidth="1"/>
    <col min="1551" max="1792" width="9.140625" style="32"/>
    <col min="1793" max="1793" width="1.85546875" style="32" customWidth="1"/>
    <col min="1794" max="1794" width="41.140625" style="32" customWidth="1"/>
    <col min="1795" max="1795" width="35.140625" style="32" customWidth="1"/>
    <col min="1796" max="1796" width="39.28515625" style="32" customWidth="1"/>
    <col min="1797" max="1797" width="37" style="32" customWidth="1"/>
    <col min="1798" max="1798" width="32.42578125" style="32" customWidth="1"/>
    <col min="1799" max="1799" width="35" style="32" customWidth="1"/>
    <col min="1800" max="1800" width="35.42578125" style="32" customWidth="1"/>
    <col min="1801" max="1802" width="32.85546875" style="32" customWidth="1"/>
    <col min="1803" max="1803" width="31" style="32" customWidth="1"/>
    <col min="1804" max="1804" width="35.42578125" style="32" customWidth="1"/>
    <col min="1805" max="1805" width="32.85546875" style="32" customWidth="1"/>
    <col min="1806" max="1806" width="4" style="32" customWidth="1"/>
    <col min="1807" max="2048" width="9.140625" style="32"/>
    <col min="2049" max="2049" width="1.85546875" style="32" customWidth="1"/>
    <col min="2050" max="2050" width="41.140625" style="32" customWidth="1"/>
    <col min="2051" max="2051" width="35.140625" style="32" customWidth="1"/>
    <col min="2052" max="2052" width="39.28515625" style="32" customWidth="1"/>
    <col min="2053" max="2053" width="37" style="32" customWidth="1"/>
    <col min="2054" max="2054" width="32.42578125" style="32" customWidth="1"/>
    <col min="2055" max="2055" width="35" style="32" customWidth="1"/>
    <col min="2056" max="2056" width="35.42578125" style="32" customWidth="1"/>
    <col min="2057" max="2058" width="32.85546875" style="32" customWidth="1"/>
    <col min="2059" max="2059" width="31" style="32" customWidth="1"/>
    <col min="2060" max="2060" width="35.42578125" style="32" customWidth="1"/>
    <col min="2061" max="2061" width="32.85546875" style="32" customWidth="1"/>
    <col min="2062" max="2062" width="4" style="32" customWidth="1"/>
    <col min="2063" max="2304" width="9.140625" style="32"/>
    <col min="2305" max="2305" width="1.85546875" style="32" customWidth="1"/>
    <col min="2306" max="2306" width="41.140625" style="32" customWidth="1"/>
    <col min="2307" max="2307" width="35.140625" style="32" customWidth="1"/>
    <col min="2308" max="2308" width="39.28515625" style="32" customWidth="1"/>
    <col min="2309" max="2309" width="37" style="32" customWidth="1"/>
    <col min="2310" max="2310" width="32.42578125" style="32" customWidth="1"/>
    <col min="2311" max="2311" width="35" style="32" customWidth="1"/>
    <col min="2312" max="2312" width="35.42578125" style="32" customWidth="1"/>
    <col min="2313" max="2314" width="32.85546875" style="32" customWidth="1"/>
    <col min="2315" max="2315" width="31" style="32" customWidth="1"/>
    <col min="2316" max="2316" width="35.42578125" style="32" customWidth="1"/>
    <col min="2317" max="2317" width="32.85546875" style="32" customWidth="1"/>
    <col min="2318" max="2318" width="4" style="32" customWidth="1"/>
    <col min="2319" max="2560" width="9.140625" style="32"/>
    <col min="2561" max="2561" width="1.85546875" style="32" customWidth="1"/>
    <col min="2562" max="2562" width="41.140625" style="32" customWidth="1"/>
    <col min="2563" max="2563" width="35.140625" style="32" customWidth="1"/>
    <col min="2564" max="2564" width="39.28515625" style="32" customWidth="1"/>
    <col min="2565" max="2565" width="37" style="32" customWidth="1"/>
    <col min="2566" max="2566" width="32.42578125" style="32" customWidth="1"/>
    <col min="2567" max="2567" width="35" style="32" customWidth="1"/>
    <col min="2568" max="2568" width="35.42578125" style="32" customWidth="1"/>
    <col min="2569" max="2570" width="32.85546875" style="32" customWidth="1"/>
    <col min="2571" max="2571" width="31" style="32" customWidth="1"/>
    <col min="2572" max="2572" width="35.42578125" style="32" customWidth="1"/>
    <col min="2573" max="2573" width="32.85546875" style="32" customWidth="1"/>
    <col min="2574" max="2574" width="4" style="32" customWidth="1"/>
    <col min="2575" max="2816" width="9.140625" style="32"/>
    <col min="2817" max="2817" width="1.85546875" style="32" customWidth="1"/>
    <col min="2818" max="2818" width="41.140625" style="32" customWidth="1"/>
    <col min="2819" max="2819" width="35.140625" style="32" customWidth="1"/>
    <col min="2820" max="2820" width="39.28515625" style="32" customWidth="1"/>
    <col min="2821" max="2821" width="37" style="32" customWidth="1"/>
    <col min="2822" max="2822" width="32.42578125" style="32" customWidth="1"/>
    <col min="2823" max="2823" width="35" style="32" customWidth="1"/>
    <col min="2824" max="2824" width="35.42578125" style="32" customWidth="1"/>
    <col min="2825" max="2826" width="32.85546875" style="32" customWidth="1"/>
    <col min="2827" max="2827" width="31" style="32" customWidth="1"/>
    <col min="2828" max="2828" width="35.42578125" style="32" customWidth="1"/>
    <col min="2829" max="2829" width="32.85546875" style="32" customWidth="1"/>
    <col min="2830" max="2830" width="4" style="32" customWidth="1"/>
    <col min="2831" max="3072" width="9.140625" style="32"/>
    <col min="3073" max="3073" width="1.85546875" style="32" customWidth="1"/>
    <col min="3074" max="3074" width="41.140625" style="32" customWidth="1"/>
    <col min="3075" max="3075" width="35.140625" style="32" customWidth="1"/>
    <col min="3076" max="3076" width="39.28515625" style="32" customWidth="1"/>
    <col min="3077" max="3077" width="37" style="32" customWidth="1"/>
    <col min="3078" max="3078" width="32.42578125" style="32" customWidth="1"/>
    <col min="3079" max="3079" width="35" style="32" customWidth="1"/>
    <col min="3080" max="3080" width="35.42578125" style="32" customWidth="1"/>
    <col min="3081" max="3082" width="32.85546875" style="32" customWidth="1"/>
    <col min="3083" max="3083" width="31" style="32" customWidth="1"/>
    <col min="3084" max="3084" width="35.42578125" style="32" customWidth="1"/>
    <col min="3085" max="3085" width="32.85546875" style="32" customWidth="1"/>
    <col min="3086" max="3086" width="4" style="32" customWidth="1"/>
    <col min="3087" max="3328" width="9.140625" style="32"/>
    <col min="3329" max="3329" width="1.85546875" style="32" customWidth="1"/>
    <col min="3330" max="3330" width="41.140625" style="32" customWidth="1"/>
    <col min="3331" max="3331" width="35.140625" style="32" customWidth="1"/>
    <col min="3332" max="3332" width="39.28515625" style="32" customWidth="1"/>
    <col min="3333" max="3333" width="37" style="32" customWidth="1"/>
    <col min="3334" max="3334" width="32.42578125" style="32" customWidth="1"/>
    <col min="3335" max="3335" width="35" style="32" customWidth="1"/>
    <col min="3336" max="3336" width="35.42578125" style="32" customWidth="1"/>
    <col min="3337" max="3338" width="32.85546875" style="32" customWidth="1"/>
    <col min="3339" max="3339" width="31" style="32" customWidth="1"/>
    <col min="3340" max="3340" width="35.42578125" style="32" customWidth="1"/>
    <col min="3341" max="3341" width="32.85546875" style="32" customWidth="1"/>
    <col min="3342" max="3342" width="4" style="32" customWidth="1"/>
    <col min="3343" max="3584" width="9.140625" style="32"/>
    <col min="3585" max="3585" width="1.85546875" style="32" customWidth="1"/>
    <col min="3586" max="3586" width="41.140625" style="32" customWidth="1"/>
    <col min="3587" max="3587" width="35.140625" style="32" customWidth="1"/>
    <col min="3588" max="3588" width="39.28515625" style="32" customWidth="1"/>
    <col min="3589" max="3589" width="37" style="32" customWidth="1"/>
    <col min="3590" max="3590" width="32.42578125" style="32" customWidth="1"/>
    <col min="3591" max="3591" width="35" style="32" customWidth="1"/>
    <col min="3592" max="3592" width="35.42578125" style="32" customWidth="1"/>
    <col min="3593" max="3594" width="32.85546875" style="32" customWidth="1"/>
    <col min="3595" max="3595" width="31" style="32" customWidth="1"/>
    <col min="3596" max="3596" width="35.42578125" style="32" customWidth="1"/>
    <col min="3597" max="3597" width="32.85546875" style="32" customWidth="1"/>
    <col min="3598" max="3598" width="4" style="32" customWidth="1"/>
    <col min="3599" max="3840" width="9.140625" style="32"/>
    <col min="3841" max="3841" width="1.85546875" style="32" customWidth="1"/>
    <col min="3842" max="3842" width="41.140625" style="32" customWidth="1"/>
    <col min="3843" max="3843" width="35.140625" style="32" customWidth="1"/>
    <col min="3844" max="3844" width="39.28515625" style="32" customWidth="1"/>
    <col min="3845" max="3845" width="37" style="32" customWidth="1"/>
    <col min="3846" max="3846" width="32.42578125" style="32" customWidth="1"/>
    <col min="3847" max="3847" width="35" style="32" customWidth="1"/>
    <col min="3848" max="3848" width="35.42578125" style="32" customWidth="1"/>
    <col min="3849" max="3850" width="32.85546875" style="32" customWidth="1"/>
    <col min="3851" max="3851" width="31" style="32" customWidth="1"/>
    <col min="3852" max="3852" width="35.42578125" style="32" customWidth="1"/>
    <col min="3853" max="3853" width="32.85546875" style="32" customWidth="1"/>
    <col min="3854" max="3854" width="4" style="32" customWidth="1"/>
    <col min="3855" max="4096" width="9.140625" style="32"/>
    <col min="4097" max="4097" width="1.85546875" style="32" customWidth="1"/>
    <col min="4098" max="4098" width="41.140625" style="32" customWidth="1"/>
    <col min="4099" max="4099" width="35.140625" style="32" customWidth="1"/>
    <col min="4100" max="4100" width="39.28515625" style="32" customWidth="1"/>
    <col min="4101" max="4101" width="37" style="32" customWidth="1"/>
    <col min="4102" max="4102" width="32.42578125" style="32" customWidth="1"/>
    <col min="4103" max="4103" width="35" style="32" customWidth="1"/>
    <col min="4104" max="4104" width="35.42578125" style="32" customWidth="1"/>
    <col min="4105" max="4106" width="32.85546875" style="32" customWidth="1"/>
    <col min="4107" max="4107" width="31" style="32" customWidth="1"/>
    <col min="4108" max="4108" width="35.42578125" style="32" customWidth="1"/>
    <col min="4109" max="4109" width="32.85546875" style="32" customWidth="1"/>
    <col min="4110" max="4110" width="4" style="32" customWidth="1"/>
    <col min="4111" max="4352" width="9.140625" style="32"/>
    <col min="4353" max="4353" width="1.85546875" style="32" customWidth="1"/>
    <col min="4354" max="4354" width="41.140625" style="32" customWidth="1"/>
    <col min="4355" max="4355" width="35.140625" style="32" customWidth="1"/>
    <col min="4356" max="4356" width="39.28515625" style="32" customWidth="1"/>
    <col min="4357" max="4357" width="37" style="32" customWidth="1"/>
    <col min="4358" max="4358" width="32.42578125" style="32" customWidth="1"/>
    <col min="4359" max="4359" width="35" style="32" customWidth="1"/>
    <col min="4360" max="4360" width="35.42578125" style="32" customWidth="1"/>
    <col min="4361" max="4362" width="32.85546875" style="32" customWidth="1"/>
    <col min="4363" max="4363" width="31" style="32" customWidth="1"/>
    <col min="4364" max="4364" width="35.42578125" style="32" customWidth="1"/>
    <col min="4365" max="4365" width="32.85546875" style="32" customWidth="1"/>
    <col min="4366" max="4366" width="4" style="32" customWidth="1"/>
    <col min="4367" max="4608" width="9.140625" style="32"/>
    <col min="4609" max="4609" width="1.85546875" style="32" customWidth="1"/>
    <col min="4610" max="4610" width="41.140625" style="32" customWidth="1"/>
    <col min="4611" max="4611" width="35.140625" style="32" customWidth="1"/>
    <col min="4612" max="4612" width="39.28515625" style="32" customWidth="1"/>
    <col min="4613" max="4613" width="37" style="32" customWidth="1"/>
    <col min="4614" max="4614" width="32.42578125" style="32" customWidth="1"/>
    <col min="4615" max="4615" width="35" style="32" customWidth="1"/>
    <col min="4616" max="4616" width="35.42578125" style="32" customWidth="1"/>
    <col min="4617" max="4618" width="32.85546875" style="32" customWidth="1"/>
    <col min="4619" max="4619" width="31" style="32" customWidth="1"/>
    <col min="4620" max="4620" width="35.42578125" style="32" customWidth="1"/>
    <col min="4621" max="4621" width="32.85546875" style="32" customWidth="1"/>
    <col min="4622" max="4622" width="4" style="32" customWidth="1"/>
    <col min="4623" max="4864" width="9.140625" style="32"/>
    <col min="4865" max="4865" width="1.85546875" style="32" customWidth="1"/>
    <col min="4866" max="4866" width="41.140625" style="32" customWidth="1"/>
    <col min="4867" max="4867" width="35.140625" style="32" customWidth="1"/>
    <col min="4868" max="4868" width="39.28515625" style="32" customWidth="1"/>
    <col min="4869" max="4869" width="37" style="32" customWidth="1"/>
    <col min="4870" max="4870" width="32.42578125" style="32" customWidth="1"/>
    <col min="4871" max="4871" width="35" style="32" customWidth="1"/>
    <col min="4872" max="4872" width="35.42578125" style="32" customWidth="1"/>
    <col min="4873" max="4874" width="32.85546875" style="32" customWidth="1"/>
    <col min="4875" max="4875" width="31" style="32" customWidth="1"/>
    <col min="4876" max="4876" width="35.42578125" style="32" customWidth="1"/>
    <col min="4877" max="4877" width="32.85546875" style="32" customWidth="1"/>
    <col min="4878" max="4878" width="4" style="32" customWidth="1"/>
    <col min="4879" max="5120" width="9.140625" style="32"/>
    <col min="5121" max="5121" width="1.85546875" style="32" customWidth="1"/>
    <col min="5122" max="5122" width="41.140625" style="32" customWidth="1"/>
    <col min="5123" max="5123" width="35.140625" style="32" customWidth="1"/>
    <col min="5124" max="5124" width="39.28515625" style="32" customWidth="1"/>
    <col min="5125" max="5125" width="37" style="32" customWidth="1"/>
    <col min="5126" max="5126" width="32.42578125" style="32" customWidth="1"/>
    <col min="5127" max="5127" width="35" style="32" customWidth="1"/>
    <col min="5128" max="5128" width="35.42578125" style="32" customWidth="1"/>
    <col min="5129" max="5130" width="32.85546875" style="32" customWidth="1"/>
    <col min="5131" max="5131" width="31" style="32" customWidth="1"/>
    <col min="5132" max="5132" width="35.42578125" style="32" customWidth="1"/>
    <col min="5133" max="5133" width="32.85546875" style="32" customWidth="1"/>
    <col min="5134" max="5134" width="4" style="32" customWidth="1"/>
    <col min="5135" max="5376" width="9.140625" style="32"/>
    <col min="5377" max="5377" width="1.85546875" style="32" customWidth="1"/>
    <col min="5378" max="5378" width="41.140625" style="32" customWidth="1"/>
    <col min="5379" max="5379" width="35.140625" style="32" customWidth="1"/>
    <col min="5380" max="5380" width="39.28515625" style="32" customWidth="1"/>
    <col min="5381" max="5381" width="37" style="32" customWidth="1"/>
    <col min="5382" max="5382" width="32.42578125" style="32" customWidth="1"/>
    <col min="5383" max="5383" width="35" style="32" customWidth="1"/>
    <col min="5384" max="5384" width="35.42578125" style="32" customWidth="1"/>
    <col min="5385" max="5386" width="32.85546875" style="32" customWidth="1"/>
    <col min="5387" max="5387" width="31" style="32" customWidth="1"/>
    <col min="5388" max="5388" width="35.42578125" style="32" customWidth="1"/>
    <col min="5389" max="5389" width="32.85546875" style="32" customWidth="1"/>
    <col min="5390" max="5390" width="4" style="32" customWidth="1"/>
    <col min="5391" max="5632" width="9.140625" style="32"/>
    <col min="5633" max="5633" width="1.85546875" style="32" customWidth="1"/>
    <col min="5634" max="5634" width="41.140625" style="32" customWidth="1"/>
    <col min="5635" max="5635" width="35.140625" style="32" customWidth="1"/>
    <col min="5636" max="5636" width="39.28515625" style="32" customWidth="1"/>
    <col min="5637" max="5637" width="37" style="32" customWidth="1"/>
    <col min="5638" max="5638" width="32.42578125" style="32" customWidth="1"/>
    <col min="5639" max="5639" width="35" style="32" customWidth="1"/>
    <col min="5640" max="5640" width="35.42578125" style="32" customWidth="1"/>
    <col min="5641" max="5642" width="32.85546875" style="32" customWidth="1"/>
    <col min="5643" max="5643" width="31" style="32" customWidth="1"/>
    <col min="5644" max="5644" width="35.42578125" style="32" customWidth="1"/>
    <col min="5645" max="5645" width="32.85546875" style="32" customWidth="1"/>
    <col min="5646" max="5646" width="4" style="32" customWidth="1"/>
    <col min="5647" max="5888" width="9.140625" style="32"/>
    <col min="5889" max="5889" width="1.85546875" style="32" customWidth="1"/>
    <col min="5890" max="5890" width="41.140625" style="32" customWidth="1"/>
    <col min="5891" max="5891" width="35.140625" style="32" customWidth="1"/>
    <col min="5892" max="5892" width="39.28515625" style="32" customWidth="1"/>
    <col min="5893" max="5893" width="37" style="32" customWidth="1"/>
    <col min="5894" max="5894" width="32.42578125" style="32" customWidth="1"/>
    <col min="5895" max="5895" width="35" style="32" customWidth="1"/>
    <col min="5896" max="5896" width="35.42578125" style="32" customWidth="1"/>
    <col min="5897" max="5898" width="32.85546875" style="32" customWidth="1"/>
    <col min="5899" max="5899" width="31" style="32" customWidth="1"/>
    <col min="5900" max="5900" width="35.42578125" style="32" customWidth="1"/>
    <col min="5901" max="5901" width="32.85546875" style="32" customWidth="1"/>
    <col min="5902" max="5902" width="4" style="32" customWidth="1"/>
    <col min="5903" max="6144" width="9.140625" style="32"/>
    <col min="6145" max="6145" width="1.85546875" style="32" customWidth="1"/>
    <col min="6146" max="6146" width="41.140625" style="32" customWidth="1"/>
    <col min="6147" max="6147" width="35.140625" style="32" customWidth="1"/>
    <col min="6148" max="6148" width="39.28515625" style="32" customWidth="1"/>
    <col min="6149" max="6149" width="37" style="32" customWidth="1"/>
    <col min="6150" max="6150" width="32.42578125" style="32" customWidth="1"/>
    <col min="6151" max="6151" width="35" style="32" customWidth="1"/>
    <col min="6152" max="6152" width="35.42578125" style="32" customWidth="1"/>
    <col min="6153" max="6154" width="32.85546875" style="32" customWidth="1"/>
    <col min="6155" max="6155" width="31" style="32" customWidth="1"/>
    <col min="6156" max="6156" width="35.42578125" style="32" customWidth="1"/>
    <col min="6157" max="6157" width="32.85546875" style="32" customWidth="1"/>
    <col min="6158" max="6158" width="4" style="32" customWidth="1"/>
    <col min="6159" max="6400" width="9.140625" style="32"/>
    <col min="6401" max="6401" width="1.85546875" style="32" customWidth="1"/>
    <col min="6402" max="6402" width="41.140625" style="32" customWidth="1"/>
    <col min="6403" max="6403" width="35.140625" style="32" customWidth="1"/>
    <col min="6404" max="6404" width="39.28515625" style="32" customWidth="1"/>
    <col min="6405" max="6405" width="37" style="32" customWidth="1"/>
    <col min="6406" max="6406" width="32.42578125" style="32" customWidth="1"/>
    <col min="6407" max="6407" width="35" style="32" customWidth="1"/>
    <col min="6408" max="6408" width="35.42578125" style="32" customWidth="1"/>
    <col min="6409" max="6410" width="32.85546875" style="32" customWidth="1"/>
    <col min="6411" max="6411" width="31" style="32" customWidth="1"/>
    <col min="6412" max="6412" width="35.42578125" style="32" customWidth="1"/>
    <col min="6413" max="6413" width="32.85546875" style="32" customWidth="1"/>
    <col min="6414" max="6414" width="4" style="32" customWidth="1"/>
    <col min="6415" max="6656" width="9.140625" style="32"/>
    <col min="6657" max="6657" width="1.85546875" style="32" customWidth="1"/>
    <col min="6658" max="6658" width="41.140625" style="32" customWidth="1"/>
    <col min="6659" max="6659" width="35.140625" style="32" customWidth="1"/>
    <col min="6660" max="6660" width="39.28515625" style="32" customWidth="1"/>
    <col min="6661" max="6661" width="37" style="32" customWidth="1"/>
    <col min="6662" max="6662" width="32.42578125" style="32" customWidth="1"/>
    <col min="6663" max="6663" width="35" style="32" customWidth="1"/>
    <col min="6664" max="6664" width="35.42578125" style="32" customWidth="1"/>
    <col min="6665" max="6666" width="32.85546875" style="32" customWidth="1"/>
    <col min="6667" max="6667" width="31" style="32" customWidth="1"/>
    <col min="6668" max="6668" width="35.42578125" style="32" customWidth="1"/>
    <col min="6669" max="6669" width="32.85546875" style="32" customWidth="1"/>
    <col min="6670" max="6670" width="4" style="32" customWidth="1"/>
    <col min="6671" max="6912" width="9.140625" style="32"/>
    <col min="6913" max="6913" width="1.85546875" style="32" customWidth="1"/>
    <col min="6914" max="6914" width="41.140625" style="32" customWidth="1"/>
    <col min="6915" max="6915" width="35.140625" style="32" customWidth="1"/>
    <col min="6916" max="6916" width="39.28515625" style="32" customWidth="1"/>
    <col min="6917" max="6917" width="37" style="32" customWidth="1"/>
    <col min="6918" max="6918" width="32.42578125" style="32" customWidth="1"/>
    <col min="6919" max="6919" width="35" style="32" customWidth="1"/>
    <col min="6920" max="6920" width="35.42578125" style="32" customWidth="1"/>
    <col min="6921" max="6922" width="32.85546875" style="32" customWidth="1"/>
    <col min="6923" max="6923" width="31" style="32" customWidth="1"/>
    <col min="6924" max="6924" width="35.42578125" style="32" customWidth="1"/>
    <col min="6925" max="6925" width="32.85546875" style="32" customWidth="1"/>
    <col min="6926" max="6926" width="4" style="32" customWidth="1"/>
    <col min="6927" max="7168" width="9.140625" style="32"/>
    <col min="7169" max="7169" width="1.85546875" style="32" customWidth="1"/>
    <col min="7170" max="7170" width="41.140625" style="32" customWidth="1"/>
    <col min="7171" max="7171" width="35.140625" style="32" customWidth="1"/>
    <col min="7172" max="7172" width="39.28515625" style="32" customWidth="1"/>
    <col min="7173" max="7173" width="37" style="32" customWidth="1"/>
    <col min="7174" max="7174" width="32.42578125" style="32" customWidth="1"/>
    <col min="7175" max="7175" width="35" style="32" customWidth="1"/>
    <col min="7176" max="7176" width="35.42578125" style="32" customWidth="1"/>
    <col min="7177" max="7178" width="32.85546875" style="32" customWidth="1"/>
    <col min="7179" max="7179" width="31" style="32" customWidth="1"/>
    <col min="7180" max="7180" width="35.42578125" style="32" customWidth="1"/>
    <col min="7181" max="7181" width="32.85546875" style="32" customWidth="1"/>
    <col min="7182" max="7182" width="4" style="32" customWidth="1"/>
    <col min="7183" max="7424" width="9.140625" style="32"/>
    <col min="7425" max="7425" width="1.85546875" style="32" customWidth="1"/>
    <col min="7426" max="7426" width="41.140625" style="32" customWidth="1"/>
    <col min="7427" max="7427" width="35.140625" style="32" customWidth="1"/>
    <col min="7428" max="7428" width="39.28515625" style="32" customWidth="1"/>
    <col min="7429" max="7429" width="37" style="32" customWidth="1"/>
    <col min="7430" max="7430" width="32.42578125" style="32" customWidth="1"/>
    <col min="7431" max="7431" width="35" style="32" customWidth="1"/>
    <col min="7432" max="7432" width="35.42578125" style="32" customWidth="1"/>
    <col min="7433" max="7434" width="32.85546875" style="32" customWidth="1"/>
    <col min="7435" max="7435" width="31" style="32" customWidth="1"/>
    <col min="7436" max="7436" width="35.42578125" style="32" customWidth="1"/>
    <col min="7437" max="7437" width="32.85546875" style="32" customWidth="1"/>
    <col min="7438" max="7438" width="4" style="32" customWidth="1"/>
    <col min="7439" max="7680" width="9.140625" style="32"/>
    <col min="7681" max="7681" width="1.85546875" style="32" customWidth="1"/>
    <col min="7682" max="7682" width="41.140625" style="32" customWidth="1"/>
    <col min="7683" max="7683" width="35.140625" style="32" customWidth="1"/>
    <col min="7684" max="7684" width="39.28515625" style="32" customWidth="1"/>
    <col min="7685" max="7685" width="37" style="32" customWidth="1"/>
    <col min="7686" max="7686" width="32.42578125" style="32" customWidth="1"/>
    <col min="7687" max="7687" width="35" style="32" customWidth="1"/>
    <col min="7688" max="7688" width="35.42578125" style="32" customWidth="1"/>
    <col min="7689" max="7690" width="32.85546875" style="32" customWidth="1"/>
    <col min="7691" max="7691" width="31" style="32" customWidth="1"/>
    <col min="7692" max="7692" width="35.42578125" style="32" customWidth="1"/>
    <col min="7693" max="7693" width="32.85546875" style="32" customWidth="1"/>
    <col min="7694" max="7694" width="4" style="32" customWidth="1"/>
    <col min="7695" max="7936" width="9.140625" style="32"/>
    <col min="7937" max="7937" width="1.85546875" style="32" customWidth="1"/>
    <col min="7938" max="7938" width="41.140625" style="32" customWidth="1"/>
    <col min="7939" max="7939" width="35.140625" style="32" customWidth="1"/>
    <col min="7940" max="7940" width="39.28515625" style="32" customWidth="1"/>
    <col min="7941" max="7941" width="37" style="32" customWidth="1"/>
    <col min="7942" max="7942" width="32.42578125" style="32" customWidth="1"/>
    <col min="7943" max="7943" width="35" style="32" customWidth="1"/>
    <col min="7944" max="7944" width="35.42578125" style="32" customWidth="1"/>
    <col min="7945" max="7946" width="32.85546875" style="32" customWidth="1"/>
    <col min="7947" max="7947" width="31" style="32" customWidth="1"/>
    <col min="7948" max="7948" width="35.42578125" style="32" customWidth="1"/>
    <col min="7949" max="7949" width="32.85546875" style="32" customWidth="1"/>
    <col min="7950" max="7950" width="4" style="32" customWidth="1"/>
    <col min="7951" max="8192" width="9.140625" style="32"/>
    <col min="8193" max="8193" width="1.85546875" style="32" customWidth="1"/>
    <col min="8194" max="8194" width="41.140625" style="32" customWidth="1"/>
    <col min="8195" max="8195" width="35.140625" style="32" customWidth="1"/>
    <col min="8196" max="8196" width="39.28515625" style="32" customWidth="1"/>
    <col min="8197" max="8197" width="37" style="32" customWidth="1"/>
    <col min="8198" max="8198" width="32.42578125" style="32" customWidth="1"/>
    <col min="8199" max="8199" width="35" style="32" customWidth="1"/>
    <col min="8200" max="8200" width="35.42578125" style="32" customWidth="1"/>
    <col min="8201" max="8202" width="32.85546875" style="32" customWidth="1"/>
    <col min="8203" max="8203" width="31" style="32" customWidth="1"/>
    <col min="8204" max="8204" width="35.42578125" style="32" customWidth="1"/>
    <col min="8205" max="8205" width="32.85546875" style="32" customWidth="1"/>
    <col min="8206" max="8206" width="4" style="32" customWidth="1"/>
    <col min="8207" max="8448" width="9.140625" style="32"/>
    <col min="8449" max="8449" width="1.85546875" style="32" customWidth="1"/>
    <col min="8450" max="8450" width="41.140625" style="32" customWidth="1"/>
    <col min="8451" max="8451" width="35.140625" style="32" customWidth="1"/>
    <col min="8452" max="8452" width="39.28515625" style="32" customWidth="1"/>
    <col min="8453" max="8453" width="37" style="32" customWidth="1"/>
    <col min="8454" max="8454" width="32.42578125" style="32" customWidth="1"/>
    <col min="8455" max="8455" width="35" style="32" customWidth="1"/>
    <col min="8456" max="8456" width="35.42578125" style="32" customWidth="1"/>
    <col min="8457" max="8458" width="32.85546875" style="32" customWidth="1"/>
    <col min="8459" max="8459" width="31" style="32" customWidth="1"/>
    <col min="8460" max="8460" width="35.42578125" style="32" customWidth="1"/>
    <col min="8461" max="8461" width="32.85546875" style="32" customWidth="1"/>
    <col min="8462" max="8462" width="4" style="32" customWidth="1"/>
    <col min="8463" max="8704" width="9.140625" style="32"/>
    <col min="8705" max="8705" width="1.85546875" style="32" customWidth="1"/>
    <col min="8706" max="8706" width="41.140625" style="32" customWidth="1"/>
    <col min="8707" max="8707" width="35.140625" style="32" customWidth="1"/>
    <col min="8708" max="8708" width="39.28515625" style="32" customWidth="1"/>
    <col min="8709" max="8709" width="37" style="32" customWidth="1"/>
    <col min="8710" max="8710" width="32.42578125" style="32" customWidth="1"/>
    <col min="8711" max="8711" width="35" style="32" customWidth="1"/>
    <col min="8712" max="8712" width="35.42578125" style="32" customWidth="1"/>
    <col min="8713" max="8714" width="32.85546875" style="32" customWidth="1"/>
    <col min="8715" max="8715" width="31" style="32" customWidth="1"/>
    <col min="8716" max="8716" width="35.42578125" style="32" customWidth="1"/>
    <col min="8717" max="8717" width="32.85546875" style="32" customWidth="1"/>
    <col min="8718" max="8718" width="4" style="32" customWidth="1"/>
    <col min="8719" max="8960" width="9.140625" style="32"/>
    <col min="8961" max="8961" width="1.85546875" style="32" customWidth="1"/>
    <col min="8962" max="8962" width="41.140625" style="32" customWidth="1"/>
    <col min="8963" max="8963" width="35.140625" style="32" customWidth="1"/>
    <col min="8964" max="8964" width="39.28515625" style="32" customWidth="1"/>
    <col min="8965" max="8965" width="37" style="32" customWidth="1"/>
    <col min="8966" max="8966" width="32.42578125" style="32" customWidth="1"/>
    <col min="8967" max="8967" width="35" style="32" customWidth="1"/>
    <col min="8968" max="8968" width="35.42578125" style="32" customWidth="1"/>
    <col min="8969" max="8970" width="32.85546875" style="32" customWidth="1"/>
    <col min="8971" max="8971" width="31" style="32" customWidth="1"/>
    <col min="8972" max="8972" width="35.42578125" style="32" customWidth="1"/>
    <col min="8973" max="8973" width="32.85546875" style="32" customWidth="1"/>
    <col min="8974" max="8974" width="4" style="32" customWidth="1"/>
    <col min="8975" max="9216" width="9.140625" style="32"/>
    <col min="9217" max="9217" width="1.85546875" style="32" customWidth="1"/>
    <col min="9218" max="9218" width="41.140625" style="32" customWidth="1"/>
    <col min="9219" max="9219" width="35.140625" style="32" customWidth="1"/>
    <col min="9220" max="9220" width="39.28515625" style="32" customWidth="1"/>
    <col min="9221" max="9221" width="37" style="32" customWidth="1"/>
    <col min="9222" max="9222" width="32.42578125" style="32" customWidth="1"/>
    <col min="9223" max="9223" width="35" style="32" customWidth="1"/>
    <col min="9224" max="9224" width="35.42578125" style="32" customWidth="1"/>
    <col min="9225" max="9226" width="32.85546875" style="32" customWidth="1"/>
    <col min="9227" max="9227" width="31" style="32" customWidth="1"/>
    <col min="9228" max="9228" width="35.42578125" style="32" customWidth="1"/>
    <col min="9229" max="9229" width="32.85546875" style="32" customWidth="1"/>
    <col min="9230" max="9230" width="4" style="32" customWidth="1"/>
    <col min="9231" max="9472" width="9.140625" style="32"/>
    <col min="9473" max="9473" width="1.85546875" style="32" customWidth="1"/>
    <col min="9474" max="9474" width="41.140625" style="32" customWidth="1"/>
    <col min="9475" max="9475" width="35.140625" style="32" customWidth="1"/>
    <col min="9476" max="9476" width="39.28515625" style="32" customWidth="1"/>
    <col min="9477" max="9477" width="37" style="32" customWidth="1"/>
    <col min="9478" max="9478" width="32.42578125" style="32" customWidth="1"/>
    <col min="9479" max="9479" width="35" style="32" customWidth="1"/>
    <col min="9480" max="9480" width="35.42578125" style="32" customWidth="1"/>
    <col min="9481" max="9482" width="32.85546875" style="32" customWidth="1"/>
    <col min="9483" max="9483" width="31" style="32" customWidth="1"/>
    <col min="9484" max="9484" width="35.42578125" style="32" customWidth="1"/>
    <col min="9485" max="9485" width="32.85546875" style="32" customWidth="1"/>
    <col min="9486" max="9486" width="4" style="32" customWidth="1"/>
    <col min="9487" max="9728" width="9.140625" style="32"/>
    <col min="9729" max="9729" width="1.85546875" style="32" customWidth="1"/>
    <col min="9730" max="9730" width="41.140625" style="32" customWidth="1"/>
    <col min="9731" max="9731" width="35.140625" style="32" customWidth="1"/>
    <col min="9732" max="9732" width="39.28515625" style="32" customWidth="1"/>
    <col min="9733" max="9733" width="37" style="32" customWidth="1"/>
    <col min="9734" max="9734" width="32.42578125" style="32" customWidth="1"/>
    <col min="9735" max="9735" width="35" style="32" customWidth="1"/>
    <col min="9736" max="9736" width="35.42578125" style="32" customWidth="1"/>
    <col min="9737" max="9738" width="32.85546875" style="32" customWidth="1"/>
    <col min="9739" max="9739" width="31" style="32" customWidth="1"/>
    <col min="9740" max="9740" width="35.42578125" style="32" customWidth="1"/>
    <col min="9741" max="9741" width="32.85546875" style="32" customWidth="1"/>
    <col min="9742" max="9742" width="4" style="32" customWidth="1"/>
    <col min="9743" max="9984" width="9.140625" style="32"/>
    <col min="9985" max="9985" width="1.85546875" style="32" customWidth="1"/>
    <col min="9986" max="9986" width="41.140625" style="32" customWidth="1"/>
    <col min="9987" max="9987" width="35.140625" style="32" customWidth="1"/>
    <col min="9988" max="9988" width="39.28515625" style="32" customWidth="1"/>
    <col min="9989" max="9989" width="37" style="32" customWidth="1"/>
    <col min="9990" max="9990" width="32.42578125" style="32" customWidth="1"/>
    <col min="9991" max="9991" width="35" style="32" customWidth="1"/>
    <col min="9992" max="9992" width="35.42578125" style="32" customWidth="1"/>
    <col min="9993" max="9994" width="32.85546875" style="32" customWidth="1"/>
    <col min="9995" max="9995" width="31" style="32" customWidth="1"/>
    <col min="9996" max="9996" width="35.42578125" style="32" customWidth="1"/>
    <col min="9997" max="9997" width="32.85546875" style="32" customWidth="1"/>
    <col min="9998" max="9998" width="4" style="32" customWidth="1"/>
    <col min="9999" max="10240" width="9.140625" style="32"/>
    <col min="10241" max="10241" width="1.85546875" style="32" customWidth="1"/>
    <col min="10242" max="10242" width="41.140625" style="32" customWidth="1"/>
    <col min="10243" max="10243" width="35.140625" style="32" customWidth="1"/>
    <col min="10244" max="10244" width="39.28515625" style="32" customWidth="1"/>
    <col min="10245" max="10245" width="37" style="32" customWidth="1"/>
    <col min="10246" max="10246" width="32.42578125" style="32" customWidth="1"/>
    <col min="10247" max="10247" width="35" style="32" customWidth="1"/>
    <col min="10248" max="10248" width="35.42578125" style="32" customWidth="1"/>
    <col min="10249" max="10250" width="32.85546875" style="32" customWidth="1"/>
    <col min="10251" max="10251" width="31" style="32" customWidth="1"/>
    <col min="10252" max="10252" width="35.42578125" style="32" customWidth="1"/>
    <col min="10253" max="10253" width="32.85546875" style="32" customWidth="1"/>
    <col min="10254" max="10254" width="4" style="32" customWidth="1"/>
    <col min="10255" max="10496" width="9.140625" style="32"/>
    <col min="10497" max="10497" width="1.85546875" style="32" customWidth="1"/>
    <col min="10498" max="10498" width="41.140625" style="32" customWidth="1"/>
    <col min="10499" max="10499" width="35.140625" style="32" customWidth="1"/>
    <col min="10500" max="10500" width="39.28515625" style="32" customWidth="1"/>
    <col min="10501" max="10501" width="37" style="32" customWidth="1"/>
    <col min="10502" max="10502" width="32.42578125" style="32" customWidth="1"/>
    <col min="10503" max="10503" width="35" style="32" customWidth="1"/>
    <col min="10504" max="10504" width="35.42578125" style="32" customWidth="1"/>
    <col min="10505" max="10506" width="32.85546875" style="32" customWidth="1"/>
    <col min="10507" max="10507" width="31" style="32" customWidth="1"/>
    <col min="10508" max="10508" width="35.42578125" style="32" customWidth="1"/>
    <col min="10509" max="10509" width="32.85546875" style="32" customWidth="1"/>
    <col min="10510" max="10510" width="4" style="32" customWidth="1"/>
    <col min="10511" max="10752" width="9.140625" style="32"/>
    <col min="10753" max="10753" width="1.85546875" style="32" customWidth="1"/>
    <col min="10754" max="10754" width="41.140625" style="32" customWidth="1"/>
    <col min="10755" max="10755" width="35.140625" style="32" customWidth="1"/>
    <col min="10756" max="10756" width="39.28515625" style="32" customWidth="1"/>
    <col min="10757" max="10757" width="37" style="32" customWidth="1"/>
    <col min="10758" max="10758" width="32.42578125" style="32" customWidth="1"/>
    <col min="10759" max="10759" width="35" style="32" customWidth="1"/>
    <col min="10760" max="10760" width="35.42578125" style="32" customWidth="1"/>
    <col min="10761" max="10762" width="32.85546875" style="32" customWidth="1"/>
    <col min="10763" max="10763" width="31" style="32" customWidth="1"/>
    <col min="10764" max="10764" width="35.42578125" style="32" customWidth="1"/>
    <col min="10765" max="10765" width="32.85546875" style="32" customWidth="1"/>
    <col min="10766" max="10766" width="4" style="32" customWidth="1"/>
    <col min="10767" max="11008" width="9.140625" style="32"/>
    <col min="11009" max="11009" width="1.85546875" style="32" customWidth="1"/>
    <col min="11010" max="11010" width="41.140625" style="32" customWidth="1"/>
    <col min="11011" max="11011" width="35.140625" style="32" customWidth="1"/>
    <col min="11012" max="11012" width="39.28515625" style="32" customWidth="1"/>
    <col min="11013" max="11013" width="37" style="32" customWidth="1"/>
    <col min="11014" max="11014" width="32.42578125" style="32" customWidth="1"/>
    <col min="11015" max="11015" width="35" style="32" customWidth="1"/>
    <col min="11016" max="11016" width="35.42578125" style="32" customWidth="1"/>
    <col min="11017" max="11018" width="32.85546875" style="32" customWidth="1"/>
    <col min="11019" max="11019" width="31" style="32" customWidth="1"/>
    <col min="11020" max="11020" width="35.42578125" style="32" customWidth="1"/>
    <col min="11021" max="11021" width="32.85546875" style="32" customWidth="1"/>
    <col min="11022" max="11022" width="4" style="32" customWidth="1"/>
    <col min="11023" max="11264" width="9.140625" style="32"/>
    <col min="11265" max="11265" width="1.85546875" style="32" customWidth="1"/>
    <col min="11266" max="11266" width="41.140625" style="32" customWidth="1"/>
    <col min="11267" max="11267" width="35.140625" style="32" customWidth="1"/>
    <col min="11268" max="11268" width="39.28515625" style="32" customWidth="1"/>
    <col min="11269" max="11269" width="37" style="32" customWidth="1"/>
    <col min="11270" max="11270" width="32.42578125" style="32" customWidth="1"/>
    <col min="11271" max="11271" width="35" style="32" customWidth="1"/>
    <col min="11272" max="11272" width="35.42578125" style="32" customWidth="1"/>
    <col min="11273" max="11274" width="32.85546875" style="32" customWidth="1"/>
    <col min="11275" max="11275" width="31" style="32" customWidth="1"/>
    <col min="11276" max="11276" width="35.42578125" style="32" customWidth="1"/>
    <col min="11277" max="11277" width="32.85546875" style="32" customWidth="1"/>
    <col min="11278" max="11278" width="4" style="32" customWidth="1"/>
    <col min="11279" max="11520" width="9.140625" style="32"/>
    <col min="11521" max="11521" width="1.85546875" style="32" customWidth="1"/>
    <col min="11522" max="11522" width="41.140625" style="32" customWidth="1"/>
    <col min="11523" max="11523" width="35.140625" style="32" customWidth="1"/>
    <col min="11524" max="11524" width="39.28515625" style="32" customWidth="1"/>
    <col min="11525" max="11525" width="37" style="32" customWidth="1"/>
    <col min="11526" max="11526" width="32.42578125" style="32" customWidth="1"/>
    <col min="11527" max="11527" width="35" style="32" customWidth="1"/>
    <col min="11528" max="11528" width="35.42578125" style="32" customWidth="1"/>
    <col min="11529" max="11530" width="32.85546875" style="32" customWidth="1"/>
    <col min="11531" max="11531" width="31" style="32" customWidth="1"/>
    <col min="11532" max="11532" width="35.42578125" style="32" customWidth="1"/>
    <col min="11533" max="11533" width="32.85546875" style="32" customWidth="1"/>
    <col min="11534" max="11534" width="4" style="32" customWidth="1"/>
    <col min="11535" max="11776" width="9.140625" style="32"/>
    <col min="11777" max="11777" width="1.85546875" style="32" customWidth="1"/>
    <col min="11778" max="11778" width="41.140625" style="32" customWidth="1"/>
    <col min="11779" max="11779" width="35.140625" style="32" customWidth="1"/>
    <col min="11780" max="11780" width="39.28515625" style="32" customWidth="1"/>
    <col min="11781" max="11781" width="37" style="32" customWidth="1"/>
    <col min="11782" max="11782" width="32.42578125" style="32" customWidth="1"/>
    <col min="11783" max="11783" width="35" style="32" customWidth="1"/>
    <col min="11784" max="11784" width="35.42578125" style="32" customWidth="1"/>
    <col min="11785" max="11786" width="32.85546875" style="32" customWidth="1"/>
    <col min="11787" max="11787" width="31" style="32" customWidth="1"/>
    <col min="11788" max="11788" width="35.42578125" style="32" customWidth="1"/>
    <col min="11789" max="11789" width="32.85546875" style="32" customWidth="1"/>
    <col min="11790" max="11790" width="4" style="32" customWidth="1"/>
    <col min="11791" max="12032" width="9.140625" style="32"/>
    <col min="12033" max="12033" width="1.85546875" style="32" customWidth="1"/>
    <col min="12034" max="12034" width="41.140625" style="32" customWidth="1"/>
    <col min="12035" max="12035" width="35.140625" style="32" customWidth="1"/>
    <col min="12036" max="12036" width="39.28515625" style="32" customWidth="1"/>
    <col min="12037" max="12037" width="37" style="32" customWidth="1"/>
    <col min="12038" max="12038" width="32.42578125" style="32" customWidth="1"/>
    <col min="12039" max="12039" width="35" style="32" customWidth="1"/>
    <col min="12040" max="12040" width="35.42578125" style="32" customWidth="1"/>
    <col min="12041" max="12042" width="32.85546875" style="32" customWidth="1"/>
    <col min="12043" max="12043" width="31" style="32" customWidth="1"/>
    <col min="12044" max="12044" width="35.42578125" style="32" customWidth="1"/>
    <col min="12045" max="12045" width="32.85546875" style="32" customWidth="1"/>
    <col min="12046" max="12046" width="4" style="32" customWidth="1"/>
    <col min="12047" max="12288" width="9.140625" style="32"/>
    <col min="12289" max="12289" width="1.85546875" style="32" customWidth="1"/>
    <col min="12290" max="12290" width="41.140625" style="32" customWidth="1"/>
    <col min="12291" max="12291" width="35.140625" style="32" customWidth="1"/>
    <col min="12292" max="12292" width="39.28515625" style="32" customWidth="1"/>
    <col min="12293" max="12293" width="37" style="32" customWidth="1"/>
    <col min="12294" max="12294" width="32.42578125" style="32" customWidth="1"/>
    <col min="12295" max="12295" width="35" style="32" customWidth="1"/>
    <col min="12296" max="12296" width="35.42578125" style="32" customWidth="1"/>
    <col min="12297" max="12298" width="32.85546875" style="32" customWidth="1"/>
    <col min="12299" max="12299" width="31" style="32" customWidth="1"/>
    <col min="12300" max="12300" width="35.42578125" style="32" customWidth="1"/>
    <col min="12301" max="12301" width="32.85546875" style="32" customWidth="1"/>
    <col min="12302" max="12302" width="4" style="32" customWidth="1"/>
    <col min="12303" max="12544" width="9.140625" style="32"/>
    <col min="12545" max="12545" width="1.85546875" style="32" customWidth="1"/>
    <col min="12546" max="12546" width="41.140625" style="32" customWidth="1"/>
    <col min="12547" max="12547" width="35.140625" style="32" customWidth="1"/>
    <col min="12548" max="12548" width="39.28515625" style="32" customWidth="1"/>
    <col min="12549" max="12549" width="37" style="32" customWidth="1"/>
    <col min="12550" max="12550" width="32.42578125" style="32" customWidth="1"/>
    <col min="12551" max="12551" width="35" style="32" customWidth="1"/>
    <col min="12552" max="12552" width="35.42578125" style="32" customWidth="1"/>
    <col min="12553" max="12554" width="32.85546875" style="32" customWidth="1"/>
    <col min="12555" max="12555" width="31" style="32" customWidth="1"/>
    <col min="12556" max="12556" width="35.42578125" style="32" customWidth="1"/>
    <col min="12557" max="12557" width="32.85546875" style="32" customWidth="1"/>
    <col min="12558" max="12558" width="4" style="32" customWidth="1"/>
    <col min="12559" max="12800" width="9.140625" style="32"/>
    <col min="12801" max="12801" width="1.85546875" style="32" customWidth="1"/>
    <col min="12802" max="12802" width="41.140625" style="32" customWidth="1"/>
    <col min="12803" max="12803" width="35.140625" style="32" customWidth="1"/>
    <col min="12804" max="12804" width="39.28515625" style="32" customWidth="1"/>
    <col min="12805" max="12805" width="37" style="32" customWidth="1"/>
    <col min="12806" max="12806" width="32.42578125" style="32" customWidth="1"/>
    <col min="12807" max="12807" width="35" style="32" customWidth="1"/>
    <col min="12808" max="12808" width="35.42578125" style="32" customWidth="1"/>
    <col min="12809" max="12810" width="32.85546875" style="32" customWidth="1"/>
    <col min="12811" max="12811" width="31" style="32" customWidth="1"/>
    <col min="12812" max="12812" width="35.42578125" style="32" customWidth="1"/>
    <col min="12813" max="12813" width="32.85546875" style="32" customWidth="1"/>
    <col min="12814" max="12814" width="4" style="32" customWidth="1"/>
    <col min="12815" max="13056" width="9.140625" style="32"/>
    <col min="13057" max="13057" width="1.85546875" style="32" customWidth="1"/>
    <col min="13058" max="13058" width="41.140625" style="32" customWidth="1"/>
    <col min="13059" max="13059" width="35.140625" style="32" customWidth="1"/>
    <col min="13060" max="13060" width="39.28515625" style="32" customWidth="1"/>
    <col min="13061" max="13061" width="37" style="32" customWidth="1"/>
    <col min="13062" max="13062" width="32.42578125" style="32" customWidth="1"/>
    <col min="13063" max="13063" width="35" style="32" customWidth="1"/>
    <col min="13064" max="13064" width="35.42578125" style="32" customWidth="1"/>
    <col min="13065" max="13066" width="32.85546875" style="32" customWidth="1"/>
    <col min="13067" max="13067" width="31" style="32" customWidth="1"/>
    <col min="13068" max="13068" width="35.42578125" style="32" customWidth="1"/>
    <col min="13069" max="13069" width="32.85546875" style="32" customWidth="1"/>
    <col min="13070" max="13070" width="4" style="32" customWidth="1"/>
    <col min="13071" max="13312" width="9.140625" style="32"/>
    <col min="13313" max="13313" width="1.85546875" style="32" customWidth="1"/>
    <col min="13314" max="13314" width="41.140625" style="32" customWidth="1"/>
    <col min="13315" max="13315" width="35.140625" style="32" customWidth="1"/>
    <col min="13316" max="13316" width="39.28515625" style="32" customWidth="1"/>
    <col min="13317" max="13317" width="37" style="32" customWidth="1"/>
    <col min="13318" max="13318" width="32.42578125" style="32" customWidth="1"/>
    <col min="13319" max="13319" width="35" style="32" customWidth="1"/>
    <col min="13320" max="13320" width="35.42578125" style="32" customWidth="1"/>
    <col min="13321" max="13322" width="32.85546875" style="32" customWidth="1"/>
    <col min="13323" max="13323" width="31" style="32" customWidth="1"/>
    <col min="13324" max="13324" width="35.42578125" style="32" customWidth="1"/>
    <col min="13325" max="13325" width="32.85546875" style="32" customWidth="1"/>
    <col min="13326" max="13326" width="4" style="32" customWidth="1"/>
    <col min="13327" max="13568" width="9.140625" style="32"/>
    <col min="13569" max="13569" width="1.85546875" style="32" customWidth="1"/>
    <col min="13570" max="13570" width="41.140625" style="32" customWidth="1"/>
    <col min="13571" max="13571" width="35.140625" style="32" customWidth="1"/>
    <col min="13572" max="13572" width="39.28515625" style="32" customWidth="1"/>
    <col min="13573" max="13573" width="37" style="32" customWidth="1"/>
    <col min="13574" max="13574" width="32.42578125" style="32" customWidth="1"/>
    <col min="13575" max="13575" width="35" style="32" customWidth="1"/>
    <col min="13576" max="13576" width="35.42578125" style="32" customWidth="1"/>
    <col min="13577" max="13578" width="32.85546875" style="32" customWidth="1"/>
    <col min="13579" max="13579" width="31" style="32" customWidth="1"/>
    <col min="13580" max="13580" width="35.42578125" style="32" customWidth="1"/>
    <col min="13581" max="13581" width="32.85546875" style="32" customWidth="1"/>
    <col min="13582" max="13582" width="4" style="32" customWidth="1"/>
    <col min="13583" max="13824" width="9.140625" style="32"/>
    <col min="13825" max="13825" width="1.85546875" style="32" customWidth="1"/>
    <col min="13826" max="13826" width="41.140625" style="32" customWidth="1"/>
    <col min="13827" max="13827" width="35.140625" style="32" customWidth="1"/>
    <col min="13828" max="13828" width="39.28515625" style="32" customWidth="1"/>
    <col min="13829" max="13829" width="37" style="32" customWidth="1"/>
    <col min="13830" max="13830" width="32.42578125" style="32" customWidth="1"/>
    <col min="13831" max="13831" width="35" style="32" customWidth="1"/>
    <col min="13832" max="13832" width="35.42578125" style="32" customWidth="1"/>
    <col min="13833" max="13834" width="32.85546875" style="32" customWidth="1"/>
    <col min="13835" max="13835" width="31" style="32" customWidth="1"/>
    <col min="13836" max="13836" width="35.42578125" style="32" customWidth="1"/>
    <col min="13837" max="13837" width="32.85546875" style="32" customWidth="1"/>
    <col min="13838" max="13838" width="4" style="32" customWidth="1"/>
    <col min="13839" max="14080" width="9.140625" style="32"/>
    <col min="14081" max="14081" width="1.85546875" style="32" customWidth="1"/>
    <col min="14082" max="14082" width="41.140625" style="32" customWidth="1"/>
    <col min="14083" max="14083" width="35.140625" style="32" customWidth="1"/>
    <col min="14084" max="14084" width="39.28515625" style="32" customWidth="1"/>
    <col min="14085" max="14085" width="37" style="32" customWidth="1"/>
    <col min="14086" max="14086" width="32.42578125" style="32" customWidth="1"/>
    <col min="14087" max="14087" width="35" style="32" customWidth="1"/>
    <col min="14088" max="14088" width="35.42578125" style="32" customWidth="1"/>
    <col min="14089" max="14090" width="32.85546875" style="32" customWidth="1"/>
    <col min="14091" max="14091" width="31" style="32" customWidth="1"/>
    <col min="14092" max="14092" width="35.42578125" style="32" customWidth="1"/>
    <col min="14093" max="14093" width="32.85546875" style="32" customWidth="1"/>
    <col min="14094" max="14094" width="4" style="32" customWidth="1"/>
    <col min="14095" max="14336" width="9.140625" style="32"/>
    <col min="14337" max="14337" width="1.85546875" style="32" customWidth="1"/>
    <col min="14338" max="14338" width="41.140625" style="32" customWidth="1"/>
    <col min="14339" max="14339" width="35.140625" style="32" customWidth="1"/>
    <col min="14340" max="14340" width="39.28515625" style="32" customWidth="1"/>
    <col min="14341" max="14341" width="37" style="32" customWidth="1"/>
    <col min="14342" max="14342" width="32.42578125" style="32" customWidth="1"/>
    <col min="14343" max="14343" width="35" style="32" customWidth="1"/>
    <col min="14344" max="14344" width="35.42578125" style="32" customWidth="1"/>
    <col min="14345" max="14346" width="32.85546875" style="32" customWidth="1"/>
    <col min="14347" max="14347" width="31" style="32" customWidth="1"/>
    <col min="14348" max="14348" width="35.42578125" style="32" customWidth="1"/>
    <col min="14349" max="14349" width="32.85546875" style="32" customWidth="1"/>
    <col min="14350" max="14350" width="4" style="32" customWidth="1"/>
    <col min="14351" max="14592" width="9.140625" style="32"/>
    <col min="14593" max="14593" width="1.85546875" style="32" customWidth="1"/>
    <col min="14594" max="14594" width="41.140625" style="32" customWidth="1"/>
    <col min="14595" max="14595" width="35.140625" style="32" customWidth="1"/>
    <col min="14596" max="14596" width="39.28515625" style="32" customWidth="1"/>
    <col min="14597" max="14597" width="37" style="32" customWidth="1"/>
    <col min="14598" max="14598" width="32.42578125" style="32" customWidth="1"/>
    <col min="14599" max="14599" width="35" style="32" customWidth="1"/>
    <col min="14600" max="14600" width="35.42578125" style="32" customWidth="1"/>
    <col min="14601" max="14602" width="32.85546875" style="32" customWidth="1"/>
    <col min="14603" max="14603" width="31" style="32" customWidth="1"/>
    <col min="14604" max="14604" width="35.42578125" style="32" customWidth="1"/>
    <col min="14605" max="14605" width="32.85546875" style="32" customWidth="1"/>
    <col min="14606" max="14606" width="4" style="32" customWidth="1"/>
    <col min="14607" max="14848" width="9.140625" style="32"/>
    <col min="14849" max="14849" width="1.85546875" style="32" customWidth="1"/>
    <col min="14850" max="14850" width="41.140625" style="32" customWidth="1"/>
    <col min="14851" max="14851" width="35.140625" style="32" customWidth="1"/>
    <col min="14852" max="14852" width="39.28515625" style="32" customWidth="1"/>
    <col min="14853" max="14853" width="37" style="32" customWidth="1"/>
    <col min="14854" max="14854" width="32.42578125" style="32" customWidth="1"/>
    <col min="14855" max="14855" width="35" style="32" customWidth="1"/>
    <col min="14856" max="14856" width="35.42578125" style="32" customWidth="1"/>
    <col min="14857" max="14858" width="32.85546875" style="32" customWidth="1"/>
    <col min="14859" max="14859" width="31" style="32" customWidth="1"/>
    <col min="14860" max="14860" width="35.42578125" style="32" customWidth="1"/>
    <col min="14861" max="14861" width="32.85546875" style="32" customWidth="1"/>
    <col min="14862" max="14862" width="4" style="32" customWidth="1"/>
    <col min="14863" max="15104" width="9.140625" style="32"/>
    <col min="15105" max="15105" width="1.85546875" style="32" customWidth="1"/>
    <col min="15106" max="15106" width="41.140625" style="32" customWidth="1"/>
    <col min="15107" max="15107" width="35.140625" style="32" customWidth="1"/>
    <col min="15108" max="15108" width="39.28515625" style="32" customWidth="1"/>
    <col min="15109" max="15109" width="37" style="32" customWidth="1"/>
    <col min="15110" max="15110" width="32.42578125" style="32" customWidth="1"/>
    <col min="15111" max="15111" width="35" style="32" customWidth="1"/>
    <col min="15112" max="15112" width="35.42578125" style="32" customWidth="1"/>
    <col min="15113" max="15114" width="32.85546875" style="32" customWidth="1"/>
    <col min="15115" max="15115" width="31" style="32" customWidth="1"/>
    <col min="15116" max="15116" width="35.42578125" style="32" customWidth="1"/>
    <col min="15117" max="15117" width="32.85546875" style="32" customWidth="1"/>
    <col min="15118" max="15118" width="4" style="32" customWidth="1"/>
    <col min="15119" max="15360" width="9.140625" style="32"/>
    <col min="15361" max="15361" width="1.85546875" style="32" customWidth="1"/>
    <col min="15362" max="15362" width="41.140625" style="32" customWidth="1"/>
    <col min="15363" max="15363" width="35.140625" style="32" customWidth="1"/>
    <col min="15364" max="15364" width="39.28515625" style="32" customWidth="1"/>
    <col min="15365" max="15365" width="37" style="32" customWidth="1"/>
    <col min="15366" max="15366" width="32.42578125" style="32" customWidth="1"/>
    <col min="15367" max="15367" width="35" style="32" customWidth="1"/>
    <col min="15368" max="15368" width="35.42578125" style="32" customWidth="1"/>
    <col min="15369" max="15370" width="32.85546875" style="32" customWidth="1"/>
    <col min="15371" max="15371" width="31" style="32" customWidth="1"/>
    <col min="15372" max="15372" width="35.42578125" style="32" customWidth="1"/>
    <col min="15373" max="15373" width="32.85546875" style="32" customWidth="1"/>
    <col min="15374" max="15374" width="4" style="32" customWidth="1"/>
    <col min="15375" max="15616" width="9.140625" style="32"/>
    <col min="15617" max="15617" width="1.85546875" style="32" customWidth="1"/>
    <col min="15618" max="15618" width="41.140625" style="32" customWidth="1"/>
    <col min="15619" max="15619" width="35.140625" style="32" customWidth="1"/>
    <col min="15620" max="15620" width="39.28515625" style="32" customWidth="1"/>
    <col min="15621" max="15621" width="37" style="32" customWidth="1"/>
    <col min="15622" max="15622" width="32.42578125" style="32" customWidth="1"/>
    <col min="15623" max="15623" width="35" style="32" customWidth="1"/>
    <col min="15624" max="15624" width="35.42578125" style="32" customWidth="1"/>
    <col min="15625" max="15626" width="32.85546875" style="32" customWidth="1"/>
    <col min="15627" max="15627" width="31" style="32" customWidth="1"/>
    <col min="15628" max="15628" width="35.42578125" style="32" customWidth="1"/>
    <col min="15629" max="15629" width="32.85546875" style="32" customWidth="1"/>
    <col min="15630" max="15630" width="4" style="32" customWidth="1"/>
    <col min="15631" max="15872" width="9.140625" style="32"/>
    <col min="15873" max="15873" width="1.85546875" style="32" customWidth="1"/>
    <col min="15874" max="15874" width="41.140625" style="32" customWidth="1"/>
    <col min="15875" max="15875" width="35.140625" style="32" customWidth="1"/>
    <col min="15876" max="15876" width="39.28515625" style="32" customWidth="1"/>
    <col min="15877" max="15877" width="37" style="32" customWidth="1"/>
    <col min="15878" max="15878" width="32.42578125" style="32" customWidth="1"/>
    <col min="15879" max="15879" width="35" style="32" customWidth="1"/>
    <col min="15880" max="15880" width="35.42578125" style="32" customWidth="1"/>
    <col min="15881" max="15882" width="32.85546875" style="32" customWidth="1"/>
    <col min="15883" max="15883" width="31" style="32" customWidth="1"/>
    <col min="15884" max="15884" width="35.42578125" style="32" customWidth="1"/>
    <col min="15885" max="15885" width="32.85546875" style="32" customWidth="1"/>
    <col min="15886" max="15886" width="4" style="32" customWidth="1"/>
    <col min="15887" max="16128" width="9.140625" style="32"/>
    <col min="16129" max="16129" width="1.85546875" style="32" customWidth="1"/>
    <col min="16130" max="16130" width="41.140625" style="32" customWidth="1"/>
    <col min="16131" max="16131" width="35.140625" style="32" customWidth="1"/>
    <col min="16132" max="16132" width="39.28515625" style="32" customWidth="1"/>
    <col min="16133" max="16133" width="37" style="32" customWidth="1"/>
    <col min="16134" max="16134" width="32.42578125" style="32" customWidth="1"/>
    <col min="16135" max="16135" width="35" style="32" customWidth="1"/>
    <col min="16136" max="16136" width="35.42578125" style="32" customWidth="1"/>
    <col min="16137" max="16138" width="32.85546875" style="32" customWidth="1"/>
    <col min="16139" max="16139" width="31" style="32" customWidth="1"/>
    <col min="16140" max="16140" width="35.42578125" style="32" customWidth="1"/>
    <col min="16141" max="16141" width="32.85546875" style="32" customWidth="1"/>
    <col min="16142" max="16142" width="4" style="32" customWidth="1"/>
    <col min="16143" max="16384" width="9.140625" style="32"/>
  </cols>
  <sheetData>
    <row r="1" spans="1:21" s="4" customFormat="1">
      <c r="A1" s="1"/>
      <c r="B1" s="1"/>
      <c r="C1" s="2"/>
      <c r="D1" s="1"/>
      <c r="E1" s="1"/>
      <c r="F1" s="1"/>
      <c r="G1" s="1"/>
      <c r="H1" s="3"/>
      <c r="N1" s="433"/>
      <c r="O1" s="433"/>
      <c r="P1" s="433"/>
      <c r="Q1" s="433"/>
      <c r="R1" s="433"/>
      <c r="S1" s="433"/>
      <c r="T1" s="433"/>
      <c r="U1" s="433"/>
    </row>
    <row r="2" spans="1:21">
      <c r="B2" s="515" t="s">
        <v>4</v>
      </c>
      <c r="C2" s="516"/>
      <c r="D2" s="5">
        <v>2013</v>
      </c>
      <c r="E2" s="6"/>
      <c r="F2" s="6"/>
      <c r="G2" s="6"/>
      <c r="H2" s="3"/>
      <c r="I2" s="4"/>
      <c r="J2" s="4"/>
      <c r="K2" s="4"/>
      <c r="L2" s="4"/>
      <c r="M2" s="4"/>
    </row>
    <row r="3" spans="1:21">
      <c r="B3" s="515" t="s">
        <v>0</v>
      </c>
      <c r="C3" s="516"/>
      <c r="D3" s="519" t="str">
        <f>'Allgemeine Information'!C12</f>
        <v xml:space="preserve"> </v>
      </c>
      <c r="E3" s="519"/>
      <c r="F3" s="167"/>
      <c r="G3" s="6"/>
      <c r="H3" s="3"/>
      <c r="I3" s="4"/>
      <c r="J3" s="4"/>
      <c r="K3" s="4"/>
      <c r="L3" s="4"/>
      <c r="M3" s="4"/>
    </row>
    <row r="4" spans="1:21">
      <c r="B4" s="515" t="s">
        <v>1</v>
      </c>
      <c r="C4" s="516"/>
      <c r="D4" s="519" t="str">
        <f>'Allgemeine Information'!C13</f>
        <v xml:space="preserve"> </v>
      </c>
      <c r="E4" s="519"/>
      <c r="F4" s="167"/>
      <c r="G4" s="6"/>
      <c r="H4" s="3"/>
      <c r="I4" s="4"/>
      <c r="J4" s="4"/>
      <c r="K4" s="4"/>
      <c r="L4" s="4"/>
      <c r="M4" s="4"/>
    </row>
    <row r="5" spans="1:21">
      <c r="B5" s="515" t="s">
        <v>2</v>
      </c>
      <c r="C5" s="516"/>
      <c r="D5" s="519" t="str">
        <f>'Allgemeine Information'!C14</f>
        <v>Bitte Auswählen</v>
      </c>
      <c r="E5" s="519"/>
      <c r="F5" s="167"/>
      <c r="G5" s="6"/>
      <c r="H5" s="3"/>
      <c r="I5" s="4"/>
      <c r="J5" s="4"/>
      <c r="K5" s="4"/>
      <c r="L5" s="4"/>
      <c r="M5" s="4"/>
    </row>
    <row r="6" spans="1:21" s="4" customFormat="1">
      <c r="A6" s="1"/>
      <c r="B6" s="6"/>
      <c r="C6" s="6"/>
      <c r="D6" s="6"/>
      <c r="E6" s="6"/>
      <c r="F6" s="6"/>
      <c r="G6" s="6"/>
      <c r="H6" s="3"/>
      <c r="N6" s="433"/>
      <c r="O6" s="433"/>
      <c r="P6" s="433"/>
      <c r="Q6" s="433"/>
      <c r="R6" s="433"/>
      <c r="S6" s="433"/>
      <c r="T6" s="433"/>
      <c r="U6" s="433"/>
    </row>
    <row r="7" spans="1:21" s="4" customFormat="1">
      <c r="A7" s="1"/>
      <c r="B7" s="6"/>
      <c r="C7" s="6"/>
      <c r="D7" s="6"/>
      <c r="E7" s="6"/>
      <c r="F7" s="6"/>
      <c r="G7" s="6"/>
      <c r="H7" s="3"/>
      <c r="N7" s="433"/>
      <c r="O7" s="433"/>
      <c r="P7" s="433"/>
      <c r="Q7" s="433"/>
      <c r="R7" s="433"/>
      <c r="S7" s="433"/>
      <c r="T7" s="433"/>
      <c r="U7" s="433"/>
    </row>
    <row r="8" spans="1:21">
      <c r="B8" s="7" t="s">
        <v>5</v>
      </c>
      <c r="C8" s="8" t="s">
        <v>6</v>
      </c>
      <c r="D8" s="517" t="s">
        <v>6</v>
      </c>
      <c r="E8" s="517"/>
      <c r="F8" s="517"/>
      <c r="G8" s="517"/>
      <c r="H8" s="518"/>
      <c r="I8" s="512" t="s">
        <v>7</v>
      </c>
      <c r="J8" s="513"/>
      <c r="K8" s="513"/>
      <c r="L8" s="514"/>
      <c r="M8" s="7"/>
    </row>
    <row r="9" spans="1:21">
      <c r="B9" s="7" t="s">
        <v>8</v>
      </c>
      <c r="C9" s="7" t="s">
        <v>9</v>
      </c>
      <c r="D9" s="7" t="s">
        <v>10</v>
      </c>
      <c r="E9" s="7" t="s">
        <v>11</v>
      </c>
      <c r="F9" s="176" t="s">
        <v>12</v>
      </c>
      <c r="G9" s="7" t="s">
        <v>13</v>
      </c>
      <c r="H9" s="7" t="s">
        <v>14</v>
      </c>
      <c r="I9" s="7" t="s">
        <v>13</v>
      </c>
      <c r="J9" s="7" t="s">
        <v>9</v>
      </c>
      <c r="K9" s="7" t="s">
        <v>15</v>
      </c>
      <c r="L9" s="7" t="s">
        <v>16</v>
      </c>
      <c r="M9" s="7" t="s">
        <v>17</v>
      </c>
    </row>
    <row r="10" spans="1:21" ht="14.25" customHeight="1">
      <c r="A10" s="3" t="s">
        <v>18</v>
      </c>
      <c r="B10" s="9" t="s">
        <v>19</v>
      </c>
      <c r="C10" s="10"/>
      <c r="D10" s="10"/>
      <c r="E10" s="10"/>
      <c r="F10" s="10"/>
      <c r="G10" s="350">
        <f t="shared" ref="G10:G16" si="0">C10+D10-E10+F10</f>
        <v>0</v>
      </c>
      <c r="H10" s="10"/>
      <c r="I10" s="392">
        <f>C10+D10-E10+F10-H10</f>
        <v>0</v>
      </c>
      <c r="J10" s="10"/>
      <c r="K10" s="10"/>
      <c r="L10" s="10"/>
      <c r="M10" s="13"/>
      <c r="N10" s="433" t="s">
        <v>18</v>
      </c>
    </row>
    <row r="11" spans="1:21" ht="14.25" customHeight="1">
      <c r="A11" s="3"/>
      <c r="B11" s="14" t="s">
        <v>20</v>
      </c>
      <c r="C11" s="11">
        <f>SUM(C12:C15)</f>
        <v>0</v>
      </c>
      <c r="D11" s="11">
        <f t="shared" ref="D11:L11" si="1">SUM(D12:D15)</f>
        <v>0</v>
      </c>
      <c r="E11" s="11">
        <f t="shared" si="1"/>
        <v>0</v>
      </c>
      <c r="F11" s="11">
        <f t="shared" si="1"/>
        <v>0</v>
      </c>
      <c r="G11" s="11">
        <f t="shared" si="0"/>
        <v>0</v>
      </c>
      <c r="H11" s="11">
        <f t="shared" si="1"/>
        <v>0</v>
      </c>
      <c r="I11" s="11">
        <f t="shared" si="1"/>
        <v>0</v>
      </c>
      <c r="J11" s="11">
        <f t="shared" si="1"/>
        <v>0</v>
      </c>
      <c r="K11" s="11">
        <f t="shared" si="1"/>
        <v>0</v>
      </c>
      <c r="L11" s="11">
        <f t="shared" si="1"/>
        <v>0</v>
      </c>
      <c r="M11" s="14"/>
    </row>
    <row r="12" spans="1:21" ht="14.25" customHeight="1">
      <c r="A12" s="3" t="s">
        <v>18</v>
      </c>
      <c r="B12" s="15" t="s">
        <v>21</v>
      </c>
      <c r="C12" s="16"/>
      <c r="D12" s="16"/>
      <c r="E12" s="16"/>
      <c r="F12" s="16"/>
      <c r="G12" s="17">
        <f t="shared" si="0"/>
        <v>0</v>
      </c>
      <c r="H12" s="16"/>
      <c r="I12" s="17">
        <f>C12+D12-E12+F12-H12</f>
        <v>0</v>
      </c>
      <c r="J12" s="16"/>
      <c r="K12" s="16"/>
      <c r="L12" s="16"/>
      <c r="M12" s="18"/>
      <c r="N12" s="433" t="s">
        <v>18</v>
      </c>
    </row>
    <row r="13" spans="1:21" ht="14.25" customHeight="1">
      <c r="A13" s="3" t="s">
        <v>18</v>
      </c>
      <c r="B13" s="15" t="s">
        <v>22</v>
      </c>
      <c r="C13" s="16"/>
      <c r="D13" s="16"/>
      <c r="E13" s="16"/>
      <c r="F13" s="16"/>
      <c r="G13" s="17">
        <f t="shared" si="0"/>
        <v>0</v>
      </c>
      <c r="H13" s="16"/>
      <c r="I13" s="17">
        <f>C13+D13-E13+F13-H13</f>
        <v>0</v>
      </c>
      <c r="J13" s="16"/>
      <c r="K13" s="16"/>
      <c r="L13" s="16"/>
      <c r="M13" s="18"/>
      <c r="N13" s="433" t="s">
        <v>18</v>
      </c>
    </row>
    <row r="14" spans="1:21" ht="14.25" customHeight="1">
      <c r="A14" s="3" t="s">
        <v>18</v>
      </c>
      <c r="B14" s="15" t="s">
        <v>23</v>
      </c>
      <c r="C14" s="16"/>
      <c r="D14" s="16"/>
      <c r="E14" s="16"/>
      <c r="F14" s="16"/>
      <c r="G14" s="17">
        <f t="shared" si="0"/>
        <v>0</v>
      </c>
      <c r="H14" s="16"/>
      <c r="I14" s="17">
        <f>C14+D14-E14+F14-H14</f>
        <v>0</v>
      </c>
      <c r="J14" s="16"/>
      <c r="K14" s="16"/>
      <c r="L14" s="16"/>
      <c r="M14" s="18"/>
      <c r="N14" s="433" t="s">
        <v>18</v>
      </c>
    </row>
    <row r="15" spans="1:21" ht="14.25" customHeight="1">
      <c r="A15" s="3" t="s">
        <v>18</v>
      </c>
      <c r="B15" s="15" t="s">
        <v>24</v>
      </c>
      <c r="C15" s="16"/>
      <c r="D15" s="16"/>
      <c r="E15" s="16"/>
      <c r="F15" s="16"/>
      <c r="G15" s="17">
        <f t="shared" si="0"/>
        <v>0</v>
      </c>
      <c r="H15" s="16"/>
      <c r="I15" s="17">
        <f>C15+D15-E15+F15-H15</f>
        <v>0</v>
      </c>
      <c r="J15" s="16"/>
      <c r="K15" s="16"/>
      <c r="L15" s="16"/>
      <c r="M15" s="18"/>
      <c r="N15" s="433" t="s">
        <v>18</v>
      </c>
    </row>
    <row r="16" spans="1:21" ht="13.5" customHeight="1">
      <c r="A16" s="3" t="s">
        <v>18</v>
      </c>
      <c r="B16" s="15" t="s">
        <v>25</v>
      </c>
      <c r="C16" s="16"/>
      <c r="D16" s="16"/>
      <c r="E16" s="16"/>
      <c r="F16" s="16"/>
      <c r="G16" s="17">
        <f t="shared" si="0"/>
        <v>0</v>
      </c>
      <c r="H16" s="16"/>
      <c r="I16" s="17">
        <f>C16+D16-E16+F16-H16</f>
        <v>0</v>
      </c>
      <c r="J16" s="16"/>
      <c r="K16" s="16"/>
      <c r="L16" s="432"/>
      <c r="M16" s="18"/>
      <c r="N16" s="433" t="s">
        <v>18</v>
      </c>
    </row>
    <row r="17" spans="1:21" ht="14.25" customHeight="1">
      <c r="A17" s="3"/>
      <c r="B17" s="14" t="s">
        <v>26</v>
      </c>
      <c r="C17" s="11">
        <f t="shared" ref="C17:J17" si="2">SUM(C10,C12:C16)</f>
        <v>0</v>
      </c>
      <c r="D17" s="11">
        <f t="shared" si="2"/>
        <v>0</v>
      </c>
      <c r="E17" s="11">
        <f t="shared" si="2"/>
        <v>0</v>
      </c>
      <c r="F17" s="11">
        <f t="shared" si="2"/>
        <v>0</v>
      </c>
      <c r="G17" s="11">
        <f t="shared" si="2"/>
        <v>0</v>
      </c>
      <c r="H17" s="11">
        <f t="shared" si="2"/>
        <v>0</v>
      </c>
      <c r="I17" s="11">
        <f t="shared" si="2"/>
        <v>0</v>
      </c>
      <c r="J17" s="11">
        <f t="shared" si="2"/>
        <v>0</v>
      </c>
      <c r="K17" s="11">
        <f>SUM(K10,K12:K16)</f>
        <v>0</v>
      </c>
      <c r="L17" s="11">
        <f>SUM(L10,L12:L16)</f>
        <v>0</v>
      </c>
      <c r="M17" s="14"/>
    </row>
    <row r="18" spans="1:21" s="4" customFormat="1" ht="14.25" customHeight="1">
      <c r="A18" s="1"/>
      <c r="B18" s="1"/>
      <c r="C18" s="19"/>
      <c r="D18" s="19"/>
      <c r="E18" s="19"/>
      <c r="F18" s="19"/>
      <c r="G18" s="19"/>
      <c r="H18" s="20"/>
      <c r="I18" s="21"/>
      <c r="J18" s="21"/>
      <c r="K18" s="21"/>
      <c r="L18" s="21"/>
      <c r="N18" s="433"/>
      <c r="O18" s="433"/>
      <c r="P18" s="433"/>
      <c r="Q18" s="433"/>
      <c r="R18" s="433"/>
      <c r="S18" s="433"/>
      <c r="T18" s="433"/>
      <c r="U18" s="433"/>
    </row>
    <row r="19" spans="1:21" s="4" customFormat="1" ht="14.25" customHeight="1">
      <c r="A19" s="1"/>
      <c r="B19" s="1"/>
      <c r="C19" s="19"/>
      <c r="D19" s="19"/>
      <c r="E19" s="19"/>
      <c r="F19" s="19"/>
      <c r="G19" s="19"/>
      <c r="H19" s="20"/>
      <c r="I19" s="21"/>
      <c r="J19" s="21"/>
      <c r="K19" s="21"/>
      <c r="L19" s="21"/>
      <c r="N19" s="433"/>
      <c r="O19" s="433"/>
      <c r="P19" s="433"/>
      <c r="Q19" s="433"/>
      <c r="R19" s="433"/>
      <c r="S19" s="433"/>
      <c r="T19" s="433"/>
      <c r="U19" s="433"/>
    </row>
    <row r="20" spans="1:21">
      <c r="B20" s="7" t="s">
        <v>27</v>
      </c>
      <c r="C20" s="22" t="s">
        <v>6</v>
      </c>
      <c r="D20" s="520" t="s">
        <v>6</v>
      </c>
      <c r="E20" s="520"/>
      <c r="F20" s="520"/>
      <c r="G20" s="520"/>
      <c r="H20" s="521"/>
      <c r="I20" s="522" t="s">
        <v>7</v>
      </c>
      <c r="J20" s="523"/>
      <c r="K20" s="523"/>
      <c r="L20" s="524"/>
      <c r="M20" s="7"/>
    </row>
    <row r="21" spans="1:21">
      <c r="B21" s="7" t="s">
        <v>28</v>
      </c>
      <c r="C21" s="23" t="s">
        <v>9</v>
      </c>
      <c r="D21" s="23" t="s">
        <v>10</v>
      </c>
      <c r="E21" s="23" t="s">
        <v>11</v>
      </c>
      <c r="F21" s="24" t="s">
        <v>12</v>
      </c>
      <c r="G21" s="23" t="s">
        <v>13</v>
      </c>
      <c r="H21" s="23" t="s">
        <v>14</v>
      </c>
      <c r="I21" s="23" t="s">
        <v>13</v>
      </c>
      <c r="J21" s="23" t="s">
        <v>9</v>
      </c>
      <c r="K21" s="23" t="s">
        <v>15</v>
      </c>
      <c r="L21" s="23" t="s">
        <v>16</v>
      </c>
      <c r="M21" s="7" t="s">
        <v>17</v>
      </c>
    </row>
    <row r="22" spans="1:21" ht="14.25" customHeight="1">
      <c r="A22" s="3" t="s">
        <v>18</v>
      </c>
      <c r="B22" s="15" t="s">
        <v>29</v>
      </c>
      <c r="C22" s="16"/>
      <c r="D22" s="16"/>
      <c r="E22" s="16"/>
      <c r="F22" s="16"/>
      <c r="G22" s="11">
        <f t="shared" ref="G22:G28" si="3">C22+D22-E22+F22</f>
        <v>0</v>
      </c>
      <c r="H22" s="16"/>
      <c r="I22" s="12">
        <f>C22+D22-E22+F22-H22</f>
        <v>0</v>
      </c>
      <c r="J22" s="16"/>
      <c r="K22" s="16"/>
      <c r="L22" s="16"/>
      <c r="M22" s="18"/>
      <c r="N22" s="433" t="s">
        <v>18</v>
      </c>
    </row>
    <row r="23" spans="1:21" ht="14.25" customHeight="1">
      <c r="A23" s="3"/>
      <c r="B23" s="14" t="s">
        <v>30</v>
      </c>
      <c r="C23" s="11">
        <f>SUM(C24:C27)</f>
        <v>0</v>
      </c>
      <c r="D23" s="11">
        <f>SUM(D24:D27)</f>
        <v>0</v>
      </c>
      <c r="E23" s="11">
        <f>SUM(E24:E27)</f>
        <v>0</v>
      </c>
      <c r="F23" s="11">
        <f>SUM(F24:F27)</f>
        <v>0</v>
      </c>
      <c r="G23" s="11">
        <f t="shared" si="3"/>
        <v>0</v>
      </c>
      <c r="H23" s="11">
        <f>SUM(H24:H27)</f>
        <v>0</v>
      </c>
      <c r="I23" s="11">
        <f>SUM(I24:I27)</f>
        <v>0</v>
      </c>
      <c r="J23" s="11">
        <f>SUM(J24:J27)</f>
        <v>0</v>
      </c>
      <c r="K23" s="11">
        <f>SUM(K24:K27)</f>
        <v>0</v>
      </c>
      <c r="L23" s="11">
        <f>SUM(L24:L27)</f>
        <v>0</v>
      </c>
      <c r="M23" s="14"/>
    </row>
    <row r="24" spans="1:21" ht="14.25" customHeight="1">
      <c r="A24" s="3" t="s">
        <v>18</v>
      </c>
      <c r="B24" s="15" t="s">
        <v>31</v>
      </c>
      <c r="C24" s="16"/>
      <c r="D24" s="16"/>
      <c r="E24" s="16"/>
      <c r="F24" s="16"/>
      <c r="G24" s="17">
        <f t="shared" si="3"/>
        <v>0</v>
      </c>
      <c r="H24" s="16"/>
      <c r="I24" s="17">
        <f>C24+D24-E24+F24-H24</f>
        <v>0</v>
      </c>
      <c r="J24" s="16"/>
      <c r="K24" s="16"/>
      <c r="L24" s="16"/>
      <c r="M24" s="18"/>
      <c r="N24" s="433" t="s">
        <v>18</v>
      </c>
    </row>
    <row r="25" spans="1:21" ht="14.25" customHeight="1">
      <c r="A25" s="3" t="s">
        <v>18</v>
      </c>
      <c r="B25" s="15" t="s">
        <v>32</v>
      </c>
      <c r="C25" s="16"/>
      <c r="D25" s="16"/>
      <c r="E25" s="16"/>
      <c r="F25" s="16"/>
      <c r="G25" s="17">
        <f t="shared" si="3"/>
        <v>0</v>
      </c>
      <c r="H25" s="16"/>
      <c r="I25" s="17">
        <f>C25+D25-E25+F25-H25</f>
        <v>0</v>
      </c>
      <c r="J25" s="16"/>
      <c r="K25" s="16"/>
      <c r="L25" s="16"/>
      <c r="M25" s="18"/>
      <c r="N25" s="433" t="s">
        <v>18</v>
      </c>
    </row>
    <row r="26" spans="1:21" ht="14.25" customHeight="1">
      <c r="A26" s="3" t="s">
        <v>18</v>
      </c>
      <c r="B26" s="15" t="s">
        <v>33</v>
      </c>
      <c r="C26" s="16"/>
      <c r="D26" s="16"/>
      <c r="E26" s="16"/>
      <c r="F26" s="16"/>
      <c r="G26" s="17">
        <f t="shared" si="3"/>
        <v>0</v>
      </c>
      <c r="H26" s="16"/>
      <c r="I26" s="17">
        <f>C26+D26-E26+F26-H26</f>
        <v>0</v>
      </c>
      <c r="J26" s="16"/>
      <c r="K26" s="16"/>
      <c r="L26" s="16"/>
      <c r="M26" s="18"/>
      <c r="N26" s="433" t="s">
        <v>18</v>
      </c>
    </row>
    <row r="27" spans="1:21" ht="14.25" customHeight="1">
      <c r="A27" s="3" t="s">
        <v>18</v>
      </c>
      <c r="B27" s="15" t="s">
        <v>34</v>
      </c>
      <c r="C27" s="16"/>
      <c r="D27" s="16"/>
      <c r="E27" s="16"/>
      <c r="F27" s="16"/>
      <c r="G27" s="17">
        <f t="shared" si="3"/>
        <v>0</v>
      </c>
      <c r="H27" s="16"/>
      <c r="I27" s="17">
        <f>C27+D27-E27+F27-H27</f>
        <v>0</v>
      </c>
      <c r="J27" s="16"/>
      <c r="K27" s="16"/>
      <c r="L27" s="16"/>
      <c r="M27" s="18"/>
      <c r="N27" s="433" t="s">
        <v>18</v>
      </c>
    </row>
    <row r="28" spans="1:21" ht="14.25" customHeight="1">
      <c r="A28" s="3" t="s">
        <v>18</v>
      </c>
      <c r="B28" s="15" t="s">
        <v>35</v>
      </c>
      <c r="C28" s="16"/>
      <c r="D28" s="16"/>
      <c r="E28" s="16"/>
      <c r="F28" s="16"/>
      <c r="G28" s="17">
        <f t="shared" si="3"/>
        <v>0</v>
      </c>
      <c r="H28" s="16"/>
      <c r="I28" s="17">
        <f>C28+D28-E28+F28-H28</f>
        <v>0</v>
      </c>
      <c r="J28" s="16"/>
      <c r="K28" s="16"/>
      <c r="L28" s="16"/>
      <c r="M28" s="18"/>
      <c r="N28" s="433" t="s">
        <v>18</v>
      </c>
    </row>
    <row r="29" spans="1:21" ht="14.25" customHeight="1">
      <c r="A29" s="3"/>
      <c r="B29" s="14" t="s">
        <v>36</v>
      </c>
      <c r="C29" s="11">
        <f t="shared" ref="C29:J29" si="4">SUM(C22,C24:C28)</f>
        <v>0</v>
      </c>
      <c r="D29" s="11">
        <f t="shared" si="4"/>
        <v>0</v>
      </c>
      <c r="E29" s="11">
        <f t="shared" si="4"/>
        <v>0</v>
      </c>
      <c r="F29" s="11">
        <f t="shared" si="4"/>
        <v>0</v>
      </c>
      <c r="G29" s="11">
        <f t="shared" si="4"/>
        <v>0</v>
      </c>
      <c r="H29" s="11">
        <f t="shared" si="4"/>
        <v>0</v>
      </c>
      <c r="I29" s="11">
        <f t="shared" si="4"/>
        <v>0</v>
      </c>
      <c r="J29" s="11">
        <f t="shared" si="4"/>
        <v>0</v>
      </c>
      <c r="K29" s="11">
        <f>SUM(K22,K24:K28)</f>
        <v>0</v>
      </c>
      <c r="L29" s="11">
        <f>SUM(L22,L24:L28)</f>
        <v>0</v>
      </c>
      <c r="M29" s="14"/>
    </row>
    <row r="30" spans="1:21" s="4" customFormat="1" ht="14.25" customHeight="1">
      <c r="A30" s="1"/>
      <c r="B30" s="1"/>
      <c r="C30" s="19"/>
      <c r="D30" s="19"/>
      <c r="E30" s="19"/>
      <c r="F30" s="19"/>
      <c r="G30" s="19"/>
      <c r="H30" s="20"/>
      <c r="I30" s="21"/>
      <c r="J30" s="21"/>
      <c r="K30" s="21"/>
      <c r="L30" s="21"/>
      <c r="N30" s="433"/>
      <c r="O30" s="433"/>
      <c r="P30" s="433"/>
      <c r="Q30" s="433"/>
      <c r="R30" s="433"/>
      <c r="S30" s="433"/>
      <c r="T30" s="433"/>
      <c r="U30" s="433"/>
    </row>
    <row r="31" spans="1:21" s="4" customFormat="1" ht="14.25" customHeight="1">
      <c r="A31" s="1"/>
      <c r="B31" s="1"/>
      <c r="C31" s="19"/>
      <c r="D31" s="19"/>
      <c r="E31" s="19"/>
      <c r="F31" s="19"/>
      <c r="G31" s="19"/>
      <c r="H31" s="20"/>
      <c r="I31" s="21"/>
      <c r="J31" s="21"/>
      <c r="K31" s="21"/>
      <c r="L31" s="21"/>
      <c r="N31" s="433"/>
      <c r="O31" s="433"/>
      <c r="P31" s="433"/>
      <c r="Q31" s="433"/>
      <c r="R31" s="433"/>
      <c r="S31" s="433"/>
      <c r="T31" s="433"/>
      <c r="U31" s="433"/>
    </row>
    <row r="32" spans="1:21">
      <c r="B32" s="7" t="s">
        <v>37</v>
      </c>
      <c r="C32" s="22" t="s">
        <v>6</v>
      </c>
      <c r="D32" s="520" t="s">
        <v>6</v>
      </c>
      <c r="E32" s="520"/>
      <c r="F32" s="520"/>
      <c r="G32" s="520"/>
      <c r="H32" s="521"/>
      <c r="I32" s="522" t="s">
        <v>7</v>
      </c>
      <c r="J32" s="523"/>
      <c r="K32" s="523"/>
      <c r="L32" s="524"/>
      <c r="M32" s="7"/>
    </row>
    <row r="33" spans="1:21">
      <c r="B33" s="7" t="s">
        <v>38</v>
      </c>
      <c r="C33" s="23" t="s">
        <v>9</v>
      </c>
      <c r="D33" s="23" t="s">
        <v>10</v>
      </c>
      <c r="E33" s="23" t="s">
        <v>11</v>
      </c>
      <c r="F33" s="24" t="s">
        <v>12</v>
      </c>
      <c r="G33" s="23" t="s">
        <v>13</v>
      </c>
      <c r="H33" s="23" t="s">
        <v>14</v>
      </c>
      <c r="I33" s="23" t="s">
        <v>13</v>
      </c>
      <c r="J33" s="23" t="s">
        <v>9</v>
      </c>
      <c r="K33" s="23" t="s">
        <v>15</v>
      </c>
      <c r="L33" s="23" t="s">
        <v>16</v>
      </c>
      <c r="M33" s="7" t="s">
        <v>17</v>
      </c>
    </row>
    <row r="34" spans="1:21" ht="14.25" customHeight="1">
      <c r="A34" s="3" t="s">
        <v>18</v>
      </c>
      <c r="B34" s="15" t="s">
        <v>39</v>
      </c>
      <c r="C34" s="16"/>
      <c r="D34" s="16"/>
      <c r="E34" s="16"/>
      <c r="F34" s="16"/>
      <c r="G34" s="350">
        <f t="shared" ref="G34:G40" si="5">C34+D34-E34+F34</f>
        <v>0</v>
      </c>
      <c r="H34" s="16"/>
      <c r="I34" s="392">
        <f>C34+D34-E34+F34-H34</f>
        <v>0</v>
      </c>
      <c r="J34" s="16"/>
      <c r="K34" s="16"/>
      <c r="L34" s="16"/>
      <c r="M34" s="18"/>
      <c r="N34" s="433" t="s">
        <v>18</v>
      </c>
    </row>
    <row r="35" spans="1:21" ht="14.25" customHeight="1">
      <c r="A35" s="3"/>
      <c r="B35" s="14" t="s">
        <v>40</v>
      </c>
      <c r="C35" s="11">
        <f>SUM(C36:C39)</f>
        <v>0</v>
      </c>
      <c r="D35" s="11">
        <f>SUM(D36:D39)</f>
        <v>0</v>
      </c>
      <c r="E35" s="11">
        <f>SUM(E36:E39)</f>
        <v>0</v>
      </c>
      <c r="F35" s="11">
        <f>SUM(F36:F39)</f>
        <v>0</v>
      </c>
      <c r="G35" s="11">
        <f t="shared" si="5"/>
        <v>0</v>
      </c>
      <c r="H35" s="11">
        <f>SUM(H36:H39)</f>
        <v>0</v>
      </c>
      <c r="I35" s="11">
        <f>SUM(I36:I39)</f>
        <v>0</v>
      </c>
      <c r="J35" s="11">
        <f>SUM(J36:J39)</f>
        <v>0</v>
      </c>
      <c r="K35" s="11">
        <f>SUM(K36:K39)</f>
        <v>0</v>
      </c>
      <c r="L35" s="11">
        <f>SUM(L36:L39)</f>
        <v>0</v>
      </c>
      <c r="M35" s="14"/>
    </row>
    <row r="36" spans="1:21">
      <c r="A36" s="3" t="s">
        <v>18</v>
      </c>
      <c r="B36" s="15" t="s">
        <v>41</v>
      </c>
      <c r="C36" s="16"/>
      <c r="D36" s="16"/>
      <c r="E36" s="16"/>
      <c r="F36" s="16"/>
      <c r="G36" s="17">
        <f t="shared" si="5"/>
        <v>0</v>
      </c>
      <c r="H36" s="16"/>
      <c r="I36" s="17">
        <f>C36+D36-E36+F36-H36</f>
        <v>0</v>
      </c>
      <c r="J36" s="16"/>
      <c r="K36" s="16"/>
      <c r="L36" s="16"/>
      <c r="M36" s="18"/>
      <c r="N36" s="433" t="s">
        <v>18</v>
      </c>
    </row>
    <row r="37" spans="1:21">
      <c r="A37" s="3" t="s">
        <v>18</v>
      </c>
      <c r="B37" s="15" t="s">
        <v>42</v>
      </c>
      <c r="C37" s="16"/>
      <c r="D37" s="16"/>
      <c r="E37" s="16"/>
      <c r="F37" s="16"/>
      <c r="G37" s="17">
        <f t="shared" si="5"/>
        <v>0</v>
      </c>
      <c r="H37" s="16"/>
      <c r="I37" s="17">
        <f>C37+D37-E37+F37-H37</f>
        <v>0</v>
      </c>
      <c r="J37" s="16"/>
      <c r="K37" s="16"/>
      <c r="L37" s="16"/>
      <c r="M37" s="18"/>
      <c r="N37" s="433" t="s">
        <v>18</v>
      </c>
    </row>
    <row r="38" spans="1:21">
      <c r="A38" s="3" t="s">
        <v>18</v>
      </c>
      <c r="B38" s="15" t="s">
        <v>43</v>
      </c>
      <c r="C38" s="16"/>
      <c r="D38" s="16"/>
      <c r="E38" s="16"/>
      <c r="F38" s="16"/>
      <c r="G38" s="17">
        <f t="shared" si="5"/>
        <v>0</v>
      </c>
      <c r="H38" s="16"/>
      <c r="I38" s="17">
        <f>C38+D38-E38+F38-H38</f>
        <v>0</v>
      </c>
      <c r="J38" s="16"/>
      <c r="K38" s="16"/>
      <c r="L38" s="16"/>
      <c r="M38" s="18"/>
      <c r="N38" s="433" t="s">
        <v>18</v>
      </c>
    </row>
    <row r="39" spans="1:21">
      <c r="A39" s="3" t="s">
        <v>18</v>
      </c>
      <c r="B39" s="15" t="s">
        <v>44</v>
      </c>
      <c r="C39" s="16"/>
      <c r="D39" s="16"/>
      <c r="E39" s="16"/>
      <c r="F39" s="16"/>
      <c r="G39" s="17">
        <f t="shared" si="5"/>
        <v>0</v>
      </c>
      <c r="H39" s="16"/>
      <c r="I39" s="17">
        <f>C39+D39-E39+F39-H39</f>
        <v>0</v>
      </c>
      <c r="J39" s="16"/>
      <c r="K39" s="16"/>
      <c r="L39" s="16"/>
      <c r="M39" s="18"/>
      <c r="N39" s="433" t="s">
        <v>18</v>
      </c>
    </row>
    <row r="40" spans="1:21">
      <c r="A40" s="3" t="s">
        <v>18</v>
      </c>
      <c r="B40" s="25" t="s">
        <v>45</v>
      </c>
      <c r="C40" s="26"/>
      <c r="D40" s="26"/>
      <c r="E40" s="26"/>
      <c r="F40" s="26"/>
      <c r="G40" s="17">
        <f t="shared" si="5"/>
        <v>0</v>
      </c>
      <c r="H40" s="26"/>
      <c r="I40" s="17">
        <f>C40+D40-E40+F40-H40</f>
        <v>0</v>
      </c>
      <c r="J40" s="26"/>
      <c r="K40" s="26"/>
      <c r="L40" s="26"/>
      <c r="M40" s="431"/>
      <c r="N40" s="433" t="s">
        <v>18</v>
      </c>
    </row>
    <row r="41" spans="1:21" ht="14.25" customHeight="1">
      <c r="A41" s="3"/>
      <c r="B41" s="14" t="s">
        <v>46</v>
      </c>
      <c r="C41" s="11">
        <f t="shared" ref="C41:J41" si="6">SUM(C34,C36:C40)</f>
        <v>0</v>
      </c>
      <c r="D41" s="11">
        <f t="shared" si="6"/>
        <v>0</v>
      </c>
      <c r="E41" s="11">
        <f t="shared" si="6"/>
        <v>0</v>
      </c>
      <c r="F41" s="11">
        <f t="shared" si="6"/>
        <v>0</v>
      </c>
      <c r="G41" s="11">
        <f t="shared" si="6"/>
        <v>0</v>
      </c>
      <c r="H41" s="11">
        <f t="shared" si="6"/>
        <v>0</v>
      </c>
      <c r="I41" s="11">
        <f t="shared" si="6"/>
        <v>0</v>
      </c>
      <c r="J41" s="11">
        <f t="shared" si="6"/>
        <v>0</v>
      </c>
      <c r="K41" s="11">
        <f>SUM(K34,K36:K40)</f>
        <v>0</v>
      </c>
      <c r="L41" s="11">
        <f>SUM(L34,L36:L40)</f>
        <v>0</v>
      </c>
      <c r="M41" s="14"/>
    </row>
    <row r="42" spans="1:21" s="4" customFormat="1">
      <c r="C42" s="19"/>
      <c r="D42" s="19"/>
      <c r="E42" s="19"/>
      <c r="F42" s="19"/>
      <c r="G42" s="19"/>
      <c r="H42" s="20"/>
      <c r="I42" s="21"/>
      <c r="J42" s="21"/>
      <c r="K42" s="21"/>
      <c r="L42" s="21"/>
      <c r="N42" s="433"/>
      <c r="O42" s="433"/>
      <c r="P42" s="433"/>
      <c r="Q42" s="433"/>
      <c r="R42" s="433"/>
      <c r="S42" s="433"/>
      <c r="T42" s="433"/>
      <c r="U42" s="433"/>
    </row>
    <row r="43" spans="1:21" s="4" customFormat="1">
      <c r="C43" s="19"/>
      <c r="D43" s="19"/>
      <c r="E43" s="19"/>
      <c r="F43" s="19"/>
      <c r="G43" s="19"/>
      <c r="H43" s="20"/>
      <c r="I43" s="21"/>
      <c r="J43" s="21"/>
      <c r="K43" s="21"/>
      <c r="L43" s="21"/>
      <c r="N43" s="433"/>
      <c r="O43" s="433"/>
      <c r="P43" s="433"/>
      <c r="Q43" s="433"/>
      <c r="R43" s="433"/>
      <c r="S43" s="433"/>
      <c r="T43" s="433"/>
      <c r="U43" s="433"/>
    </row>
    <row r="44" spans="1:21">
      <c r="A44" s="4"/>
      <c r="B44" s="7" t="s">
        <v>47</v>
      </c>
      <c r="C44" s="22" t="s">
        <v>6</v>
      </c>
      <c r="D44" s="520" t="s">
        <v>6</v>
      </c>
      <c r="E44" s="520"/>
      <c r="F44" s="520"/>
      <c r="G44" s="520"/>
      <c r="H44" s="521"/>
      <c r="I44" s="522" t="s">
        <v>7</v>
      </c>
      <c r="J44" s="523"/>
      <c r="K44" s="523"/>
      <c r="L44" s="524"/>
      <c r="M44" s="4"/>
    </row>
    <row r="45" spans="1:21">
      <c r="A45" s="4"/>
      <c r="B45" s="7" t="s">
        <v>48</v>
      </c>
      <c r="C45" s="23" t="s">
        <v>9</v>
      </c>
      <c r="D45" s="23" t="s">
        <v>10</v>
      </c>
      <c r="E45" s="23" t="s">
        <v>11</v>
      </c>
      <c r="F45" s="24" t="s">
        <v>12</v>
      </c>
      <c r="G45" s="23" t="s">
        <v>13</v>
      </c>
      <c r="H45" s="23" t="s">
        <v>14</v>
      </c>
      <c r="I45" s="23" t="s">
        <v>13</v>
      </c>
      <c r="J45" s="23" t="s">
        <v>9</v>
      </c>
      <c r="K45" s="23" t="s">
        <v>15</v>
      </c>
      <c r="L45" s="23" t="s">
        <v>16</v>
      </c>
      <c r="M45" s="4"/>
    </row>
    <row r="46" spans="1:21">
      <c r="A46" s="4"/>
      <c r="B46" s="15" t="s">
        <v>49</v>
      </c>
      <c r="C46" s="27">
        <f t="shared" ref="C46:L53" si="7">SUM(C10,C22,C34)</f>
        <v>0</v>
      </c>
      <c r="D46" s="27">
        <f t="shared" si="7"/>
        <v>0</v>
      </c>
      <c r="E46" s="27">
        <f t="shared" si="7"/>
        <v>0</v>
      </c>
      <c r="F46" s="27">
        <f t="shared" si="7"/>
        <v>0</v>
      </c>
      <c r="G46" s="11">
        <f t="shared" si="7"/>
        <v>0</v>
      </c>
      <c r="H46" s="27">
        <f t="shared" si="7"/>
        <v>0</v>
      </c>
      <c r="I46" s="12">
        <f t="shared" si="7"/>
        <v>0</v>
      </c>
      <c r="J46" s="27">
        <f t="shared" si="7"/>
        <v>0</v>
      </c>
      <c r="K46" s="27">
        <f t="shared" si="7"/>
        <v>0</v>
      </c>
      <c r="L46" s="27">
        <f t="shared" si="7"/>
        <v>0</v>
      </c>
      <c r="M46" s="4"/>
    </row>
    <row r="47" spans="1:21">
      <c r="A47" s="4"/>
      <c r="B47" s="14" t="s">
        <v>50</v>
      </c>
      <c r="C47" s="11">
        <f t="shared" si="7"/>
        <v>0</v>
      </c>
      <c r="D47" s="11">
        <f t="shared" si="7"/>
        <v>0</v>
      </c>
      <c r="E47" s="11">
        <f t="shared" si="7"/>
        <v>0</v>
      </c>
      <c r="F47" s="11">
        <f t="shared" si="7"/>
        <v>0</v>
      </c>
      <c r="G47" s="11">
        <f t="shared" si="7"/>
        <v>0</v>
      </c>
      <c r="H47" s="11">
        <f t="shared" si="7"/>
        <v>0</v>
      </c>
      <c r="I47" s="11">
        <f t="shared" si="7"/>
        <v>0</v>
      </c>
      <c r="J47" s="11">
        <f t="shared" si="7"/>
        <v>0</v>
      </c>
      <c r="K47" s="11">
        <f t="shared" si="7"/>
        <v>0</v>
      </c>
      <c r="L47" s="11">
        <f t="shared" si="7"/>
        <v>0</v>
      </c>
      <c r="M47" s="4"/>
    </row>
    <row r="48" spans="1:21">
      <c r="A48" s="4"/>
      <c r="B48" s="15" t="s">
        <v>51</v>
      </c>
      <c r="C48" s="27">
        <f t="shared" si="7"/>
        <v>0</v>
      </c>
      <c r="D48" s="27">
        <f t="shared" si="7"/>
        <v>0</v>
      </c>
      <c r="E48" s="27">
        <f t="shared" si="7"/>
        <v>0</v>
      </c>
      <c r="F48" s="27">
        <f t="shared" si="7"/>
        <v>0</v>
      </c>
      <c r="G48" s="17">
        <f t="shared" si="7"/>
        <v>0</v>
      </c>
      <c r="H48" s="27">
        <f t="shared" si="7"/>
        <v>0</v>
      </c>
      <c r="I48" s="17">
        <f t="shared" si="7"/>
        <v>0</v>
      </c>
      <c r="J48" s="27">
        <f t="shared" si="7"/>
        <v>0</v>
      </c>
      <c r="K48" s="27">
        <f t="shared" si="7"/>
        <v>0</v>
      </c>
      <c r="L48" s="27">
        <f t="shared" si="7"/>
        <v>0</v>
      </c>
      <c r="M48" s="4"/>
    </row>
    <row r="49" spans="1:21">
      <c r="A49" s="4"/>
      <c r="B49" s="15" t="s">
        <v>52</v>
      </c>
      <c r="C49" s="27">
        <f t="shared" si="7"/>
        <v>0</v>
      </c>
      <c r="D49" s="27">
        <f t="shared" si="7"/>
        <v>0</v>
      </c>
      <c r="E49" s="27">
        <f t="shared" si="7"/>
        <v>0</v>
      </c>
      <c r="F49" s="27">
        <f t="shared" si="7"/>
        <v>0</v>
      </c>
      <c r="G49" s="17">
        <f t="shared" si="7"/>
        <v>0</v>
      </c>
      <c r="H49" s="27">
        <f t="shared" si="7"/>
        <v>0</v>
      </c>
      <c r="I49" s="17">
        <f t="shared" si="7"/>
        <v>0</v>
      </c>
      <c r="J49" s="391">
        <f t="shared" si="7"/>
        <v>0</v>
      </c>
      <c r="K49" s="27">
        <f t="shared" si="7"/>
        <v>0</v>
      </c>
      <c r="L49" s="27">
        <f t="shared" si="7"/>
        <v>0</v>
      </c>
      <c r="M49" s="4"/>
    </row>
    <row r="50" spans="1:21">
      <c r="A50" s="4"/>
      <c r="B50" s="15" t="s">
        <v>53</v>
      </c>
      <c r="C50" s="27">
        <f t="shared" si="7"/>
        <v>0</v>
      </c>
      <c r="D50" s="27">
        <f t="shared" si="7"/>
        <v>0</v>
      </c>
      <c r="E50" s="27">
        <f t="shared" si="7"/>
        <v>0</v>
      </c>
      <c r="F50" s="27">
        <f t="shared" si="7"/>
        <v>0</v>
      </c>
      <c r="G50" s="17">
        <f t="shared" si="7"/>
        <v>0</v>
      </c>
      <c r="H50" s="27">
        <f t="shared" si="7"/>
        <v>0</v>
      </c>
      <c r="I50" s="17">
        <f t="shared" si="7"/>
        <v>0</v>
      </c>
      <c r="J50" s="27">
        <f t="shared" si="7"/>
        <v>0</v>
      </c>
      <c r="K50" s="27">
        <f t="shared" si="7"/>
        <v>0</v>
      </c>
      <c r="L50" s="27">
        <f t="shared" si="7"/>
        <v>0</v>
      </c>
      <c r="M50" s="4"/>
    </row>
    <row r="51" spans="1:21">
      <c r="A51" s="4"/>
      <c r="B51" s="15" t="s">
        <v>54</v>
      </c>
      <c r="C51" s="27">
        <f t="shared" si="7"/>
        <v>0</v>
      </c>
      <c r="D51" s="27">
        <f t="shared" si="7"/>
        <v>0</v>
      </c>
      <c r="E51" s="27">
        <f t="shared" si="7"/>
        <v>0</v>
      </c>
      <c r="F51" s="27">
        <f t="shared" si="7"/>
        <v>0</v>
      </c>
      <c r="G51" s="17">
        <f t="shared" si="7"/>
        <v>0</v>
      </c>
      <c r="H51" s="27">
        <f t="shared" si="7"/>
        <v>0</v>
      </c>
      <c r="I51" s="17">
        <f t="shared" si="7"/>
        <v>0</v>
      </c>
      <c r="J51" s="27">
        <f t="shared" si="7"/>
        <v>0</v>
      </c>
      <c r="K51" s="27">
        <f t="shared" si="7"/>
        <v>0</v>
      </c>
      <c r="L51" s="27">
        <f t="shared" si="7"/>
        <v>0</v>
      </c>
      <c r="M51" s="4"/>
    </row>
    <row r="52" spans="1:21">
      <c r="A52" s="4"/>
      <c r="B52" s="25" t="s">
        <v>55</v>
      </c>
      <c r="C52" s="28">
        <f t="shared" si="7"/>
        <v>0</v>
      </c>
      <c r="D52" s="28">
        <f t="shared" si="7"/>
        <v>0</v>
      </c>
      <c r="E52" s="28">
        <f t="shared" si="7"/>
        <v>0</v>
      </c>
      <c r="F52" s="28">
        <f t="shared" si="7"/>
        <v>0</v>
      </c>
      <c r="G52" s="17">
        <f t="shared" si="7"/>
        <v>0</v>
      </c>
      <c r="H52" s="28">
        <f t="shared" si="7"/>
        <v>0</v>
      </c>
      <c r="I52" s="17">
        <f t="shared" si="7"/>
        <v>0</v>
      </c>
      <c r="J52" s="28">
        <f t="shared" si="7"/>
        <v>0</v>
      </c>
      <c r="K52" s="28">
        <f t="shared" si="7"/>
        <v>0</v>
      </c>
      <c r="L52" s="28">
        <f t="shared" si="7"/>
        <v>0</v>
      </c>
      <c r="M52" s="4"/>
    </row>
    <row r="53" spans="1:21">
      <c r="A53" s="4"/>
      <c r="B53" s="14" t="s">
        <v>56</v>
      </c>
      <c r="C53" s="11">
        <f>SUM(C17,C29,C41)</f>
        <v>0</v>
      </c>
      <c r="D53" s="11">
        <f t="shared" si="7"/>
        <v>0</v>
      </c>
      <c r="E53" s="11">
        <f t="shared" si="7"/>
        <v>0</v>
      </c>
      <c r="F53" s="11">
        <f t="shared" si="7"/>
        <v>0</v>
      </c>
      <c r="G53" s="11">
        <f t="shared" si="7"/>
        <v>0</v>
      </c>
      <c r="H53" s="11">
        <f t="shared" si="7"/>
        <v>0</v>
      </c>
      <c r="I53" s="11">
        <f t="shared" si="7"/>
        <v>0</v>
      </c>
      <c r="J53" s="11">
        <f t="shared" si="7"/>
        <v>0</v>
      </c>
      <c r="K53" s="11">
        <f t="shared" si="7"/>
        <v>0</v>
      </c>
      <c r="L53" s="11">
        <f t="shared" si="7"/>
        <v>0</v>
      </c>
      <c r="M53" s="4"/>
    </row>
    <row r="54" spans="1:21" s="4" customFormat="1">
      <c r="C54" s="2"/>
      <c r="D54" s="1"/>
      <c r="E54" s="1"/>
      <c r="F54" s="1"/>
      <c r="G54" s="1"/>
      <c r="H54" s="3"/>
      <c r="N54" s="433"/>
      <c r="O54" s="433"/>
      <c r="P54" s="433"/>
      <c r="Q54" s="433"/>
      <c r="R54" s="433"/>
      <c r="S54" s="433"/>
      <c r="T54" s="433"/>
      <c r="U54" s="433"/>
    </row>
    <row r="55" spans="1:21" s="4" customFormat="1">
      <c r="C55" s="2"/>
      <c r="D55" s="1"/>
      <c r="E55" s="1"/>
      <c r="F55" s="1"/>
      <c r="G55" s="1"/>
      <c r="H55" s="3"/>
      <c r="N55" s="433"/>
      <c r="O55" s="433"/>
      <c r="P55" s="433"/>
      <c r="Q55" s="433"/>
      <c r="R55" s="433"/>
      <c r="S55" s="433"/>
      <c r="T55" s="433"/>
      <c r="U55" s="433"/>
    </row>
    <row r="56" spans="1:21" s="4" customFormat="1">
      <c r="C56" s="2"/>
      <c r="D56" s="1"/>
      <c r="E56" s="1"/>
      <c r="F56" s="1"/>
      <c r="G56" s="1"/>
      <c r="H56" s="3"/>
      <c r="N56" s="433"/>
      <c r="O56" s="433"/>
      <c r="P56" s="433"/>
      <c r="Q56" s="433"/>
      <c r="R56" s="433"/>
      <c r="S56" s="433"/>
      <c r="T56" s="433"/>
      <c r="U56" s="433"/>
    </row>
    <row r="57" spans="1:21" s="4" customFormat="1">
      <c r="C57" s="2"/>
      <c r="D57" s="1"/>
      <c r="E57" s="1"/>
      <c r="F57" s="1"/>
      <c r="G57" s="1"/>
      <c r="H57" s="3"/>
      <c r="N57" s="433"/>
      <c r="O57" s="433"/>
      <c r="P57" s="433"/>
      <c r="Q57" s="433"/>
      <c r="R57" s="433"/>
      <c r="S57" s="433"/>
      <c r="T57" s="433"/>
      <c r="U57" s="433"/>
    </row>
    <row r="58" spans="1:21" s="4" customFormat="1">
      <c r="A58" s="1"/>
      <c r="B58" s="1"/>
      <c r="C58" s="2"/>
      <c r="D58" s="1"/>
      <c r="E58" s="1"/>
      <c r="F58" s="1"/>
      <c r="G58" s="1"/>
      <c r="H58" s="3"/>
      <c r="N58" s="433"/>
      <c r="O58" s="433"/>
      <c r="P58" s="433"/>
      <c r="Q58" s="433"/>
      <c r="R58" s="433"/>
      <c r="S58" s="433"/>
      <c r="T58" s="433"/>
      <c r="U58" s="433"/>
    </row>
    <row r="59" spans="1:21" s="4" customFormat="1">
      <c r="A59" s="1"/>
      <c r="B59" s="1"/>
      <c r="C59" s="2"/>
      <c r="D59" s="1"/>
      <c r="E59" s="1"/>
      <c r="F59" s="1"/>
      <c r="G59" s="1"/>
      <c r="H59" s="3"/>
      <c r="N59" s="433"/>
      <c r="O59" s="433"/>
      <c r="P59" s="433"/>
      <c r="Q59" s="433"/>
      <c r="R59" s="433"/>
      <c r="S59" s="433"/>
      <c r="T59" s="433"/>
      <c r="U59" s="433"/>
    </row>
    <row r="60" spans="1:21" s="4" customFormat="1">
      <c r="A60" s="1"/>
      <c r="B60" s="1"/>
      <c r="C60" s="2"/>
      <c r="D60" s="1"/>
      <c r="E60" s="1"/>
      <c r="F60" s="1"/>
      <c r="G60" s="1"/>
      <c r="H60" s="3"/>
      <c r="N60" s="433"/>
      <c r="O60" s="433"/>
      <c r="P60" s="433"/>
      <c r="Q60" s="433"/>
      <c r="R60" s="433"/>
      <c r="S60" s="433"/>
      <c r="T60" s="433"/>
      <c r="U60" s="433"/>
    </row>
    <row r="61" spans="1:21" s="4" customFormat="1">
      <c r="A61" s="1"/>
      <c r="B61" s="1"/>
      <c r="C61" s="2"/>
      <c r="D61" s="1"/>
      <c r="E61" s="1"/>
      <c r="F61" s="1"/>
      <c r="G61" s="1"/>
      <c r="H61" s="3"/>
      <c r="N61" s="433"/>
      <c r="O61" s="433"/>
      <c r="P61" s="433"/>
      <c r="Q61" s="433"/>
      <c r="R61" s="433"/>
      <c r="S61" s="433"/>
      <c r="T61" s="433"/>
      <c r="U61" s="433"/>
    </row>
    <row r="62" spans="1:21" s="4" customFormat="1">
      <c r="A62" s="1"/>
      <c r="B62" s="1"/>
      <c r="C62" s="2"/>
      <c r="D62" s="1"/>
      <c r="E62" s="1"/>
      <c r="F62" s="1"/>
      <c r="G62" s="1"/>
      <c r="H62" s="3"/>
      <c r="N62" s="433"/>
      <c r="O62" s="433"/>
      <c r="P62" s="433"/>
      <c r="Q62" s="433"/>
      <c r="R62" s="433"/>
      <c r="S62" s="433"/>
      <c r="T62" s="433"/>
      <c r="U62" s="433"/>
    </row>
    <row r="63" spans="1:21" s="4" customFormat="1">
      <c r="A63" s="1"/>
      <c r="B63" s="1"/>
      <c r="C63" s="2"/>
      <c r="D63" s="1"/>
      <c r="E63" s="1"/>
      <c r="F63" s="1"/>
      <c r="G63" s="1"/>
      <c r="H63" s="3"/>
      <c r="N63" s="433"/>
      <c r="O63" s="433"/>
      <c r="P63" s="433"/>
      <c r="Q63" s="433"/>
      <c r="R63" s="433"/>
      <c r="S63" s="433"/>
      <c r="T63" s="433"/>
      <c r="U63" s="433"/>
    </row>
    <row r="64" spans="1:21" s="4" customFormat="1">
      <c r="A64" s="1"/>
      <c r="B64" s="1"/>
      <c r="C64" s="2"/>
      <c r="D64" s="1"/>
      <c r="E64" s="1"/>
      <c r="F64" s="1"/>
      <c r="G64" s="1"/>
      <c r="H64" s="3"/>
      <c r="N64" s="433"/>
      <c r="O64" s="433"/>
      <c r="P64" s="433"/>
      <c r="Q64" s="433"/>
      <c r="R64" s="433"/>
      <c r="S64" s="433"/>
      <c r="T64" s="433"/>
      <c r="U64" s="433"/>
    </row>
    <row r="65" spans="1:21" s="4" customFormat="1">
      <c r="A65" s="1"/>
      <c r="B65" s="1"/>
      <c r="C65" s="2"/>
      <c r="D65" s="1"/>
      <c r="E65" s="1"/>
      <c r="F65" s="1"/>
      <c r="G65" s="1"/>
      <c r="H65" s="3"/>
      <c r="N65" s="433"/>
      <c r="O65" s="433"/>
      <c r="P65" s="433"/>
      <c r="Q65" s="433"/>
      <c r="R65" s="433"/>
      <c r="S65" s="433"/>
      <c r="T65" s="433"/>
      <c r="U65" s="433"/>
    </row>
    <row r="66" spans="1:21" s="4" customFormat="1">
      <c r="A66" s="1"/>
      <c r="B66" s="1"/>
      <c r="C66" s="2"/>
      <c r="D66" s="1"/>
      <c r="E66" s="1"/>
      <c r="F66" s="1"/>
      <c r="G66" s="1"/>
      <c r="H66" s="3"/>
      <c r="N66" s="433"/>
      <c r="O66" s="433"/>
      <c r="P66" s="433"/>
      <c r="Q66" s="433"/>
      <c r="R66" s="433"/>
      <c r="S66" s="433"/>
      <c r="T66" s="433"/>
      <c r="U66" s="433"/>
    </row>
    <row r="67" spans="1:21" s="4" customFormat="1">
      <c r="A67" s="1"/>
      <c r="B67" s="1"/>
      <c r="C67" s="2"/>
      <c r="D67" s="1"/>
      <c r="E67" s="1"/>
      <c r="F67" s="1"/>
      <c r="G67" s="1"/>
      <c r="H67" s="3"/>
      <c r="N67" s="433"/>
      <c r="O67" s="433"/>
      <c r="P67" s="433"/>
      <c r="Q67" s="433"/>
      <c r="R67" s="433"/>
      <c r="S67" s="433"/>
      <c r="T67" s="433"/>
      <c r="U67" s="433"/>
    </row>
    <row r="68" spans="1:21" s="4" customFormat="1">
      <c r="A68" s="1"/>
      <c r="B68" s="1"/>
      <c r="C68" s="2"/>
      <c r="D68" s="1"/>
      <c r="E68" s="1"/>
      <c r="F68" s="1"/>
      <c r="G68" s="1"/>
      <c r="H68" s="3"/>
      <c r="N68" s="433"/>
      <c r="O68" s="433"/>
      <c r="P68" s="433"/>
      <c r="Q68" s="433"/>
      <c r="R68" s="433"/>
      <c r="S68" s="433"/>
      <c r="T68" s="433"/>
      <c r="U68" s="433"/>
    </row>
    <row r="69" spans="1:21" s="4" customFormat="1">
      <c r="A69" s="1"/>
      <c r="B69" s="1"/>
      <c r="C69" s="2"/>
      <c r="D69" s="1"/>
      <c r="E69" s="1"/>
      <c r="F69" s="1"/>
      <c r="G69" s="1"/>
      <c r="H69" s="3"/>
      <c r="N69" s="433"/>
      <c r="O69" s="433"/>
      <c r="P69" s="433"/>
      <c r="Q69" s="433"/>
      <c r="R69" s="433"/>
      <c r="S69" s="433"/>
      <c r="T69" s="433"/>
      <c r="U69" s="433"/>
    </row>
    <row r="70" spans="1:21" s="4" customFormat="1">
      <c r="A70" s="1"/>
      <c r="B70" s="1"/>
      <c r="C70" s="2"/>
      <c r="D70" s="1"/>
      <c r="E70" s="1"/>
      <c r="F70" s="1"/>
      <c r="G70" s="1"/>
      <c r="H70" s="3"/>
      <c r="N70" s="433"/>
      <c r="O70" s="433"/>
      <c r="P70" s="433"/>
      <c r="Q70" s="433"/>
      <c r="R70" s="433"/>
      <c r="S70" s="433"/>
      <c r="T70" s="433"/>
      <c r="U70" s="433"/>
    </row>
    <row r="71" spans="1:21" s="4" customFormat="1">
      <c r="A71" s="1"/>
      <c r="B71" s="1"/>
      <c r="C71" s="2"/>
      <c r="D71" s="1"/>
      <c r="E71" s="1"/>
      <c r="F71" s="1"/>
      <c r="G71" s="1"/>
      <c r="H71" s="3"/>
      <c r="N71" s="433"/>
      <c r="O71" s="433"/>
      <c r="P71" s="433"/>
      <c r="Q71" s="433"/>
      <c r="R71" s="433"/>
      <c r="S71" s="433"/>
      <c r="T71" s="433"/>
      <c r="U71" s="433"/>
    </row>
    <row r="72" spans="1:21" s="4" customFormat="1">
      <c r="A72" s="1"/>
      <c r="B72" s="1"/>
      <c r="C72" s="2"/>
      <c r="D72" s="1"/>
      <c r="E72" s="1"/>
      <c r="F72" s="1"/>
      <c r="G72" s="1"/>
      <c r="H72" s="3"/>
      <c r="N72" s="433"/>
      <c r="O72" s="433"/>
      <c r="P72" s="433"/>
      <c r="Q72" s="433"/>
      <c r="R72" s="433"/>
      <c r="S72" s="433"/>
      <c r="T72" s="433"/>
      <c r="U72" s="433"/>
    </row>
    <row r="73" spans="1:21" s="4" customFormat="1">
      <c r="A73" s="1"/>
      <c r="B73" s="1"/>
      <c r="C73" s="2"/>
      <c r="D73" s="1"/>
      <c r="E73" s="1"/>
      <c r="F73" s="1"/>
      <c r="G73" s="1"/>
      <c r="H73" s="3"/>
      <c r="N73" s="433"/>
      <c r="O73" s="433"/>
      <c r="P73" s="433"/>
      <c r="Q73" s="433"/>
      <c r="R73" s="433"/>
      <c r="S73" s="433"/>
      <c r="T73" s="433"/>
      <c r="U73" s="433"/>
    </row>
    <row r="74" spans="1:21" s="4" customFormat="1">
      <c r="A74" s="1"/>
      <c r="B74" s="1"/>
      <c r="C74" s="2"/>
      <c r="D74" s="1"/>
      <c r="E74" s="1"/>
      <c r="F74" s="1"/>
      <c r="G74" s="1"/>
      <c r="H74" s="3"/>
      <c r="N74" s="433"/>
      <c r="O74" s="433"/>
      <c r="P74" s="433"/>
      <c r="Q74" s="433"/>
      <c r="R74" s="433"/>
      <c r="S74" s="433"/>
      <c r="T74" s="433"/>
      <c r="U74" s="433"/>
    </row>
    <row r="75" spans="1:21" s="4" customFormat="1">
      <c r="A75" s="1"/>
      <c r="B75" s="1"/>
      <c r="C75" s="2"/>
      <c r="D75" s="1"/>
      <c r="E75" s="1"/>
      <c r="F75" s="1"/>
      <c r="G75" s="1"/>
      <c r="H75" s="3"/>
      <c r="N75" s="433"/>
      <c r="O75" s="433"/>
      <c r="P75" s="433"/>
      <c r="Q75" s="433"/>
      <c r="R75" s="433"/>
      <c r="S75" s="433"/>
      <c r="T75" s="433"/>
      <c r="U75" s="433"/>
    </row>
    <row r="76" spans="1:21" s="4" customFormat="1">
      <c r="A76" s="1"/>
      <c r="B76" s="1"/>
      <c r="C76" s="2"/>
      <c r="D76" s="1"/>
      <c r="E76" s="1"/>
      <c r="F76" s="1"/>
      <c r="G76" s="1"/>
      <c r="H76" s="3"/>
      <c r="N76" s="433"/>
      <c r="O76" s="433"/>
      <c r="P76" s="433"/>
      <c r="Q76" s="433"/>
      <c r="R76" s="433"/>
      <c r="S76" s="433"/>
      <c r="T76" s="433"/>
      <c r="U76" s="433"/>
    </row>
    <row r="77" spans="1:21" s="4" customFormat="1">
      <c r="A77" s="1"/>
      <c r="B77" s="1"/>
      <c r="C77" s="2"/>
      <c r="D77" s="1"/>
      <c r="E77" s="1"/>
      <c r="F77" s="1"/>
      <c r="G77" s="1"/>
      <c r="H77" s="3"/>
      <c r="N77" s="433"/>
      <c r="O77" s="433"/>
      <c r="P77" s="433"/>
      <c r="Q77" s="433"/>
      <c r="R77" s="433"/>
      <c r="S77" s="433"/>
      <c r="T77" s="433"/>
      <c r="U77" s="433"/>
    </row>
    <row r="78" spans="1:21" s="4" customFormat="1">
      <c r="A78" s="1"/>
      <c r="B78" s="1"/>
      <c r="C78" s="2"/>
      <c r="D78" s="1"/>
      <c r="E78" s="1"/>
      <c r="F78" s="1"/>
      <c r="G78" s="1"/>
      <c r="H78" s="3"/>
      <c r="N78" s="433"/>
      <c r="O78" s="433"/>
      <c r="P78" s="433"/>
      <c r="Q78" s="433"/>
      <c r="R78" s="433"/>
      <c r="S78" s="433"/>
      <c r="T78" s="433"/>
      <c r="U78" s="433"/>
    </row>
    <row r="79" spans="1:21" s="4" customFormat="1">
      <c r="A79" s="1"/>
      <c r="B79" s="1"/>
      <c r="C79" s="2"/>
      <c r="D79" s="1"/>
      <c r="E79" s="1"/>
      <c r="F79" s="1"/>
      <c r="G79" s="1"/>
      <c r="H79" s="3"/>
      <c r="N79" s="433"/>
      <c r="O79" s="433"/>
      <c r="P79" s="433"/>
      <c r="Q79" s="433"/>
      <c r="R79" s="433"/>
      <c r="S79" s="433"/>
      <c r="T79" s="433"/>
      <c r="U79" s="433"/>
    </row>
    <row r="80" spans="1:21" s="4" customFormat="1">
      <c r="A80" s="1"/>
      <c r="B80" s="1"/>
      <c r="C80" s="2"/>
      <c r="D80" s="1"/>
      <c r="E80" s="1"/>
      <c r="F80" s="1"/>
      <c r="G80" s="1"/>
      <c r="H80" s="3"/>
      <c r="N80" s="433"/>
      <c r="O80" s="433"/>
      <c r="P80" s="433"/>
      <c r="Q80" s="433"/>
      <c r="R80" s="433"/>
      <c r="S80" s="433"/>
      <c r="T80" s="433"/>
      <c r="U80" s="433"/>
    </row>
    <row r="81" spans="1:21" s="4" customFormat="1">
      <c r="A81" s="1"/>
      <c r="B81" s="1"/>
      <c r="C81" s="2"/>
      <c r="D81" s="1"/>
      <c r="E81" s="1"/>
      <c r="F81" s="1"/>
      <c r="G81" s="1"/>
      <c r="H81" s="3"/>
      <c r="N81" s="433"/>
      <c r="O81" s="433"/>
      <c r="P81" s="433"/>
      <c r="Q81" s="433"/>
      <c r="R81" s="433"/>
      <c r="S81" s="433"/>
      <c r="T81" s="433"/>
      <c r="U81" s="433"/>
    </row>
    <row r="82" spans="1:21" s="4" customFormat="1">
      <c r="A82" s="1"/>
      <c r="B82" s="1"/>
      <c r="C82" s="2"/>
      <c r="D82" s="1"/>
      <c r="E82" s="1"/>
      <c r="F82" s="1"/>
      <c r="G82" s="1"/>
      <c r="H82" s="3"/>
      <c r="N82" s="433"/>
      <c r="O82" s="433"/>
      <c r="P82" s="433"/>
      <c r="Q82" s="433"/>
      <c r="R82" s="433"/>
      <c r="S82" s="433"/>
      <c r="T82" s="433"/>
      <c r="U82" s="433"/>
    </row>
    <row r="83" spans="1:21" s="4" customFormat="1">
      <c r="A83" s="1"/>
      <c r="B83" s="1"/>
      <c r="C83" s="2"/>
      <c r="D83" s="1"/>
      <c r="E83" s="1"/>
      <c r="F83" s="1"/>
      <c r="G83" s="1"/>
      <c r="H83" s="3"/>
      <c r="N83" s="433"/>
      <c r="O83" s="433"/>
      <c r="P83" s="433"/>
      <c r="Q83" s="433"/>
      <c r="R83" s="433"/>
      <c r="S83" s="433"/>
      <c r="T83" s="433"/>
      <c r="U83" s="433"/>
    </row>
    <row r="84" spans="1:21" s="4" customFormat="1">
      <c r="A84" s="1"/>
      <c r="B84" s="1"/>
      <c r="C84" s="2"/>
      <c r="D84" s="1"/>
      <c r="E84" s="1"/>
      <c r="F84" s="1"/>
      <c r="G84" s="1"/>
      <c r="H84" s="3"/>
      <c r="N84" s="433"/>
      <c r="O84" s="433"/>
      <c r="P84" s="433"/>
      <c r="Q84" s="433"/>
      <c r="R84" s="433"/>
      <c r="S84" s="433"/>
      <c r="T84" s="433"/>
      <c r="U84" s="433"/>
    </row>
    <row r="85" spans="1:21" s="4" customFormat="1">
      <c r="A85" s="1"/>
      <c r="B85" s="1"/>
      <c r="C85" s="2"/>
      <c r="D85" s="1"/>
      <c r="E85" s="1"/>
      <c r="F85" s="1"/>
      <c r="G85" s="1"/>
      <c r="H85" s="3"/>
      <c r="N85" s="433"/>
      <c r="O85" s="433"/>
      <c r="P85" s="433"/>
      <c r="Q85" s="433"/>
      <c r="R85" s="433"/>
      <c r="S85" s="433"/>
      <c r="T85" s="433"/>
      <c r="U85" s="433"/>
    </row>
    <row r="86" spans="1:21" s="4" customFormat="1">
      <c r="A86" s="1"/>
      <c r="B86" s="1"/>
      <c r="C86" s="2"/>
      <c r="D86" s="1"/>
      <c r="E86" s="1"/>
      <c r="F86" s="1"/>
      <c r="G86" s="1"/>
      <c r="H86" s="3"/>
      <c r="N86" s="433"/>
      <c r="O86" s="433"/>
      <c r="P86" s="433"/>
      <c r="Q86" s="433"/>
      <c r="R86" s="433"/>
      <c r="S86" s="433"/>
      <c r="T86" s="433"/>
      <c r="U86" s="433"/>
    </row>
    <row r="87" spans="1:21" s="4" customFormat="1">
      <c r="A87" s="1"/>
      <c r="B87" s="1"/>
      <c r="C87" s="2"/>
      <c r="D87" s="1"/>
      <c r="E87" s="1"/>
      <c r="F87" s="1"/>
      <c r="G87" s="1"/>
      <c r="H87" s="3"/>
      <c r="N87" s="433"/>
      <c r="O87" s="433"/>
      <c r="P87" s="433"/>
      <c r="Q87" s="433"/>
      <c r="R87" s="433"/>
      <c r="S87" s="433"/>
      <c r="T87" s="433"/>
      <c r="U87" s="433"/>
    </row>
    <row r="88" spans="1:21" s="4" customFormat="1">
      <c r="A88" s="1"/>
      <c r="B88" s="1"/>
      <c r="C88" s="2"/>
      <c r="D88" s="1"/>
      <c r="E88" s="1"/>
      <c r="F88" s="1"/>
      <c r="G88" s="1"/>
      <c r="H88" s="3"/>
      <c r="N88" s="433"/>
      <c r="O88" s="433"/>
      <c r="P88" s="433"/>
      <c r="Q88" s="433"/>
      <c r="R88" s="433"/>
      <c r="S88" s="433"/>
      <c r="T88" s="433"/>
      <c r="U88" s="433"/>
    </row>
    <row r="89" spans="1:21" s="4" customFormat="1">
      <c r="A89" s="1"/>
      <c r="B89" s="1"/>
      <c r="C89" s="2"/>
      <c r="D89" s="1"/>
      <c r="E89" s="1"/>
      <c r="F89" s="1"/>
      <c r="G89" s="1"/>
      <c r="H89" s="3"/>
      <c r="N89" s="433"/>
      <c r="O89" s="433"/>
      <c r="P89" s="433"/>
      <c r="Q89" s="433"/>
      <c r="R89" s="433"/>
      <c r="S89" s="433"/>
      <c r="T89" s="433"/>
      <c r="U89" s="433"/>
    </row>
    <row r="90" spans="1:21" s="4" customFormat="1">
      <c r="A90" s="1"/>
      <c r="B90" s="1"/>
      <c r="C90" s="2"/>
      <c r="D90" s="1"/>
      <c r="E90" s="1"/>
      <c r="F90" s="1"/>
      <c r="G90" s="1"/>
      <c r="H90" s="3"/>
      <c r="N90" s="433"/>
      <c r="O90" s="433"/>
      <c r="P90" s="433"/>
      <c r="Q90" s="433"/>
      <c r="R90" s="433"/>
      <c r="S90" s="433"/>
      <c r="T90" s="433"/>
      <c r="U90" s="433"/>
    </row>
    <row r="91" spans="1:21" s="4" customFormat="1">
      <c r="A91" s="1"/>
      <c r="B91" s="1"/>
      <c r="C91" s="2"/>
      <c r="D91" s="1"/>
      <c r="E91" s="1"/>
      <c r="F91" s="1"/>
      <c r="G91" s="1"/>
      <c r="H91" s="3"/>
      <c r="N91" s="433"/>
      <c r="O91" s="433"/>
      <c r="P91" s="433"/>
      <c r="Q91" s="433"/>
      <c r="R91" s="433"/>
      <c r="S91" s="433"/>
      <c r="T91" s="433"/>
      <c r="U91" s="433"/>
    </row>
    <row r="92" spans="1:21" s="4" customFormat="1">
      <c r="A92" s="1"/>
      <c r="B92" s="1"/>
      <c r="C92" s="2"/>
      <c r="D92" s="1"/>
      <c r="E92" s="1"/>
      <c r="F92" s="1"/>
      <c r="G92" s="1"/>
      <c r="H92" s="3"/>
      <c r="N92" s="433"/>
      <c r="O92" s="433"/>
      <c r="P92" s="433"/>
      <c r="Q92" s="433"/>
      <c r="R92" s="433"/>
      <c r="S92" s="433"/>
      <c r="T92" s="433"/>
      <c r="U92" s="433"/>
    </row>
    <row r="93" spans="1:21" s="4" customFormat="1">
      <c r="A93" s="1"/>
      <c r="B93" s="1"/>
      <c r="C93" s="2"/>
      <c r="D93" s="1"/>
      <c r="E93" s="1"/>
      <c r="F93" s="1"/>
      <c r="G93" s="1"/>
      <c r="H93" s="3"/>
      <c r="N93" s="433"/>
      <c r="O93" s="433"/>
      <c r="P93" s="433"/>
      <c r="Q93" s="433"/>
      <c r="R93" s="433"/>
      <c r="S93" s="433"/>
      <c r="T93" s="433"/>
      <c r="U93" s="433"/>
    </row>
    <row r="94" spans="1:21" s="4" customFormat="1">
      <c r="A94" s="1"/>
      <c r="B94" s="1"/>
      <c r="C94" s="2"/>
      <c r="D94" s="1"/>
      <c r="E94" s="1"/>
      <c r="F94" s="1"/>
      <c r="G94" s="1"/>
      <c r="H94" s="3"/>
      <c r="N94" s="433"/>
      <c r="O94" s="433"/>
      <c r="P94" s="433"/>
      <c r="Q94" s="433"/>
      <c r="R94" s="433"/>
      <c r="S94" s="433"/>
      <c r="T94" s="433"/>
      <c r="U94" s="433"/>
    </row>
    <row r="95" spans="1:21" s="4" customFormat="1">
      <c r="A95" s="1"/>
      <c r="B95" s="1"/>
      <c r="C95" s="2"/>
      <c r="D95" s="1"/>
      <c r="E95" s="1"/>
      <c r="F95" s="1"/>
      <c r="G95" s="1"/>
      <c r="H95" s="3"/>
      <c r="N95" s="433"/>
      <c r="O95" s="433"/>
      <c r="P95" s="433"/>
      <c r="Q95" s="433"/>
      <c r="R95" s="433"/>
      <c r="S95" s="433"/>
      <c r="T95" s="433"/>
      <c r="U95" s="433"/>
    </row>
    <row r="96" spans="1:21" s="4" customFormat="1">
      <c r="A96" s="1"/>
      <c r="B96" s="1"/>
      <c r="C96" s="2"/>
      <c r="D96" s="1"/>
      <c r="E96" s="1"/>
      <c r="F96" s="1"/>
      <c r="G96" s="1"/>
      <c r="H96" s="3"/>
      <c r="N96" s="433"/>
      <c r="O96" s="433"/>
      <c r="P96" s="433"/>
      <c r="Q96" s="433"/>
      <c r="R96" s="433"/>
      <c r="S96" s="433"/>
      <c r="T96" s="433"/>
      <c r="U96" s="433"/>
    </row>
    <row r="97" spans="1:21" s="4" customFormat="1">
      <c r="A97" s="1"/>
      <c r="B97" s="1"/>
      <c r="C97" s="2"/>
      <c r="D97" s="1"/>
      <c r="E97" s="1"/>
      <c r="F97" s="1"/>
      <c r="G97" s="1"/>
      <c r="H97" s="3"/>
      <c r="N97" s="433"/>
      <c r="O97" s="433"/>
      <c r="P97" s="433"/>
      <c r="Q97" s="433"/>
      <c r="R97" s="433"/>
      <c r="S97" s="433"/>
      <c r="T97" s="433"/>
      <c r="U97" s="433"/>
    </row>
    <row r="98" spans="1:21" s="4" customFormat="1">
      <c r="A98" s="1"/>
      <c r="B98" s="1"/>
      <c r="C98" s="2"/>
      <c r="D98" s="1"/>
      <c r="E98" s="1"/>
      <c r="F98" s="1"/>
      <c r="G98" s="1"/>
      <c r="H98" s="3"/>
      <c r="N98" s="433"/>
      <c r="O98" s="433"/>
      <c r="P98" s="433"/>
      <c r="Q98" s="433"/>
      <c r="R98" s="433"/>
      <c r="S98" s="433"/>
      <c r="T98" s="433"/>
      <c r="U98" s="433"/>
    </row>
    <row r="99" spans="1:21" s="4" customFormat="1">
      <c r="A99" s="1"/>
      <c r="B99" s="1"/>
      <c r="C99" s="2"/>
      <c r="D99" s="1"/>
      <c r="E99" s="1"/>
      <c r="F99" s="1"/>
      <c r="G99" s="1"/>
      <c r="H99" s="3"/>
      <c r="N99" s="433"/>
      <c r="O99" s="433"/>
      <c r="P99" s="433"/>
      <c r="Q99" s="433"/>
      <c r="R99" s="433"/>
      <c r="S99" s="433"/>
      <c r="T99" s="433"/>
      <c r="U99" s="433"/>
    </row>
    <row r="100" spans="1:21" s="4" customFormat="1">
      <c r="A100" s="1"/>
      <c r="B100" s="1"/>
      <c r="C100" s="2"/>
      <c r="D100" s="1"/>
      <c r="E100" s="1"/>
      <c r="F100" s="1"/>
      <c r="G100" s="1"/>
      <c r="H100" s="3"/>
      <c r="N100" s="433"/>
      <c r="O100" s="433"/>
      <c r="P100" s="433"/>
      <c r="Q100" s="433"/>
      <c r="R100" s="433"/>
      <c r="S100" s="433"/>
      <c r="T100" s="433"/>
      <c r="U100" s="433"/>
    </row>
    <row r="101" spans="1:21" s="4" customFormat="1">
      <c r="A101" s="1"/>
      <c r="B101" s="1"/>
      <c r="C101" s="2"/>
      <c r="D101" s="1"/>
      <c r="E101" s="1"/>
      <c r="F101" s="1"/>
      <c r="G101" s="1"/>
      <c r="H101" s="3"/>
      <c r="N101" s="433"/>
      <c r="O101" s="433"/>
      <c r="P101" s="433"/>
      <c r="Q101" s="433"/>
      <c r="R101" s="433"/>
      <c r="S101" s="433"/>
      <c r="T101" s="433"/>
      <c r="U101" s="433"/>
    </row>
    <row r="102" spans="1:21" s="4" customFormat="1">
      <c r="A102" s="1"/>
      <c r="B102" s="1"/>
      <c r="C102" s="2"/>
      <c r="D102" s="1"/>
      <c r="E102" s="1"/>
      <c r="F102" s="1"/>
      <c r="G102" s="1"/>
      <c r="H102" s="3"/>
      <c r="N102" s="433"/>
      <c r="O102" s="433"/>
      <c r="P102" s="433"/>
      <c r="Q102" s="433"/>
      <c r="R102" s="433"/>
      <c r="S102" s="433"/>
      <c r="T102" s="433"/>
      <c r="U102" s="433"/>
    </row>
    <row r="103" spans="1:21" s="4" customFormat="1">
      <c r="A103" s="1"/>
      <c r="B103" s="1"/>
      <c r="C103" s="2"/>
      <c r="D103" s="1"/>
      <c r="E103" s="1"/>
      <c r="F103" s="1"/>
      <c r="G103" s="1"/>
      <c r="H103" s="3"/>
      <c r="N103" s="433"/>
      <c r="O103" s="433"/>
      <c r="P103" s="433"/>
      <c r="Q103" s="433"/>
      <c r="R103" s="433"/>
      <c r="S103" s="433"/>
      <c r="T103" s="433"/>
      <c r="U103" s="433"/>
    </row>
    <row r="104" spans="1:21" s="4" customFormat="1">
      <c r="A104" s="1"/>
      <c r="B104" s="1"/>
      <c r="C104" s="2"/>
      <c r="D104" s="1"/>
      <c r="E104" s="1"/>
      <c r="F104" s="1"/>
      <c r="G104" s="1"/>
      <c r="H104" s="3"/>
      <c r="N104" s="433"/>
      <c r="O104" s="433"/>
      <c r="P104" s="433"/>
      <c r="Q104" s="433"/>
      <c r="R104" s="433"/>
      <c r="S104" s="433"/>
      <c r="T104" s="433"/>
      <c r="U104" s="433"/>
    </row>
    <row r="105" spans="1:21" s="4" customFormat="1">
      <c r="A105" s="1"/>
      <c r="B105" s="1"/>
      <c r="C105" s="2"/>
      <c r="D105" s="1"/>
      <c r="E105" s="1"/>
      <c r="F105" s="1"/>
      <c r="G105" s="1"/>
      <c r="H105" s="3"/>
      <c r="N105" s="433"/>
      <c r="O105" s="433"/>
      <c r="P105" s="433"/>
      <c r="Q105" s="433"/>
      <c r="R105" s="433"/>
      <c r="S105" s="433"/>
      <c r="T105" s="433"/>
      <c r="U105" s="433"/>
    </row>
    <row r="106" spans="1:21" s="4" customFormat="1">
      <c r="A106" s="1"/>
      <c r="B106" s="1"/>
      <c r="C106" s="2"/>
      <c r="D106" s="1"/>
      <c r="E106" s="1"/>
      <c r="F106" s="1"/>
      <c r="G106" s="1"/>
      <c r="H106" s="3"/>
      <c r="N106" s="433"/>
      <c r="O106" s="433"/>
      <c r="P106" s="433"/>
      <c r="Q106" s="433"/>
      <c r="R106" s="433"/>
      <c r="S106" s="433"/>
      <c r="T106" s="433"/>
      <c r="U106" s="433"/>
    </row>
    <row r="107" spans="1:21" s="4" customFormat="1">
      <c r="A107" s="1"/>
      <c r="B107" s="1"/>
      <c r="C107" s="2"/>
      <c r="D107" s="1"/>
      <c r="E107" s="1"/>
      <c r="F107" s="1"/>
      <c r="G107" s="1"/>
      <c r="H107" s="3"/>
      <c r="N107" s="433"/>
      <c r="O107" s="433"/>
      <c r="P107" s="433"/>
      <c r="Q107" s="433"/>
      <c r="R107" s="433"/>
      <c r="S107" s="433"/>
      <c r="T107" s="433"/>
      <c r="U107" s="433"/>
    </row>
    <row r="108" spans="1:21" s="4" customFormat="1">
      <c r="A108" s="1"/>
      <c r="B108" s="1"/>
      <c r="C108" s="2"/>
      <c r="D108" s="1"/>
      <c r="E108" s="1"/>
      <c r="F108" s="1"/>
      <c r="G108" s="1"/>
      <c r="H108" s="3"/>
      <c r="N108" s="433"/>
      <c r="O108" s="433"/>
      <c r="P108" s="433"/>
      <c r="Q108" s="433"/>
      <c r="R108" s="433"/>
      <c r="S108" s="433"/>
      <c r="T108" s="433"/>
      <c r="U108" s="433"/>
    </row>
    <row r="109" spans="1:21" s="4" customFormat="1">
      <c r="A109" s="1"/>
      <c r="B109" s="1"/>
      <c r="C109" s="2"/>
      <c r="D109" s="1"/>
      <c r="E109" s="1"/>
      <c r="F109" s="1"/>
      <c r="G109" s="1"/>
      <c r="H109" s="3"/>
      <c r="N109" s="433"/>
      <c r="O109" s="433"/>
      <c r="P109" s="433"/>
      <c r="Q109" s="433"/>
      <c r="R109" s="433"/>
      <c r="S109" s="433"/>
      <c r="T109" s="433"/>
      <c r="U109" s="433"/>
    </row>
    <row r="110" spans="1:21" s="4" customFormat="1">
      <c r="A110" s="1"/>
      <c r="B110" s="1"/>
      <c r="C110" s="2"/>
      <c r="D110" s="1"/>
      <c r="E110" s="1"/>
      <c r="F110" s="1"/>
      <c r="G110" s="1"/>
      <c r="H110" s="3"/>
      <c r="N110" s="433"/>
      <c r="O110" s="433"/>
      <c r="P110" s="433"/>
      <c r="Q110" s="433"/>
      <c r="R110" s="433"/>
      <c r="S110" s="433"/>
      <c r="T110" s="433"/>
      <c r="U110" s="433"/>
    </row>
    <row r="111" spans="1:21" s="4" customFormat="1">
      <c r="A111" s="1"/>
      <c r="B111" s="1"/>
      <c r="C111" s="2"/>
      <c r="D111" s="1"/>
      <c r="E111" s="1"/>
      <c r="F111" s="1"/>
      <c r="G111" s="1"/>
      <c r="H111" s="3"/>
      <c r="N111" s="433"/>
      <c r="O111" s="433"/>
      <c r="P111" s="433"/>
      <c r="Q111" s="433"/>
      <c r="R111" s="433"/>
      <c r="S111" s="433"/>
      <c r="T111" s="433"/>
      <c r="U111" s="433"/>
    </row>
    <row r="112" spans="1:21" s="4" customFormat="1">
      <c r="A112" s="1"/>
      <c r="B112" s="1"/>
      <c r="C112" s="2"/>
      <c r="D112" s="1"/>
      <c r="E112" s="1"/>
      <c r="F112" s="1"/>
      <c r="G112" s="1"/>
      <c r="H112" s="3"/>
      <c r="N112" s="433"/>
      <c r="O112" s="433"/>
      <c r="P112" s="433"/>
      <c r="Q112" s="433"/>
      <c r="R112" s="433"/>
      <c r="S112" s="433"/>
      <c r="T112" s="433"/>
      <c r="U112" s="433"/>
    </row>
    <row r="113" spans="1:21" s="4" customFormat="1">
      <c r="A113" s="1"/>
      <c r="B113" s="1"/>
      <c r="C113" s="2"/>
      <c r="D113" s="1"/>
      <c r="E113" s="1"/>
      <c r="F113" s="1"/>
      <c r="G113" s="1"/>
      <c r="H113" s="3"/>
      <c r="N113" s="433"/>
      <c r="O113" s="433"/>
      <c r="P113" s="433"/>
      <c r="Q113" s="433"/>
      <c r="R113" s="433"/>
      <c r="S113" s="433"/>
      <c r="T113" s="433"/>
      <c r="U113" s="433"/>
    </row>
    <row r="114" spans="1:21" s="4" customFormat="1">
      <c r="A114" s="1"/>
      <c r="B114" s="1"/>
      <c r="C114" s="2"/>
      <c r="D114" s="1"/>
      <c r="E114" s="1"/>
      <c r="F114" s="1"/>
      <c r="G114" s="1"/>
      <c r="H114" s="3"/>
      <c r="N114" s="433"/>
      <c r="O114" s="433"/>
      <c r="P114" s="433"/>
      <c r="Q114" s="433"/>
      <c r="R114" s="433"/>
      <c r="S114" s="433"/>
      <c r="T114" s="433"/>
      <c r="U114" s="433"/>
    </row>
    <row r="115" spans="1:21" s="4" customFormat="1">
      <c r="A115" s="1"/>
      <c r="B115" s="1"/>
      <c r="C115" s="2"/>
      <c r="D115" s="1"/>
      <c r="E115" s="1"/>
      <c r="F115" s="1"/>
      <c r="G115" s="1"/>
      <c r="H115" s="3"/>
      <c r="N115" s="433"/>
      <c r="O115" s="433"/>
      <c r="P115" s="433"/>
      <c r="Q115" s="433"/>
      <c r="R115" s="433"/>
      <c r="S115" s="433"/>
      <c r="T115" s="433"/>
      <c r="U115" s="433"/>
    </row>
    <row r="116" spans="1:21" s="4" customFormat="1">
      <c r="A116" s="1"/>
      <c r="B116" s="1"/>
      <c r="C116" s="2"/>
      <c r="D116" s="1"/>
      <c r="E116" s="1"/>
      <c r="F116" s="1"/>
      <c r="G116" s="1"/>
      <c r="H116" s="3"/>
      <c r="N116" s="433"/>
      <c r="O116" s="433"/>
      <c r="P116" s="433"/>
      <c r="Q116" s="433"/>
      <c r="R116" s="433"/>
      <c r="S116" s="433"/>
      <c r="T116" s="433"/>
      <c r="U116" s="433"/>
    </row>
    <row r="117" spans="1:21" s="4" customFormat="1">
      <c r="A117" s="1"/>
      <c r="B117" s="1"/>
      <c r="C117" s="2"/>
      <c r="D117" s="1"/>
      <c r="E117" s="1"/>
      <c r="F117" s="1"/>
      <c r="G117" s="1"/>
      <c r="H117" s="3"/>
      <c r="N117" s="433"/>
      <c r="O117" s="433"/>
      <c r="P117" s="433"/>
      <c r="Q117" s="433"/>
      <c r="R117" s="433"/>
      <c r="S117" s="433"/>
      <c r="T117" s="433"/>
      <c r="U117" s="433"/>
    </row>
    <row r="118" spans="1:21" s="4" customFormat="1">
      <c r="A118" s="1"/>
      <c r="B118" s="1"/>
      <c r="C118" s="2"/>
      <c r="D118" s="1"/>
      <c r="E118" s="1"/>
      <c r="F118" s="1"/>
      <c r="G118" s="1"/>
      <c r="H118" s="3"/>
      <c r="N118" s="433"/>
      <c r="O118" s="433"/>
      <c r="P118" s="433"/>
      <c r="Q118" s="433"/>
      <c r="R118" s="433"/>
      <c r="S118" s="433"/>
      <c r="T118" s="433"/>
      <c r="U118" s="433"/>
    </row>
    <row r="119" spans="1:21" s="4" customFormat="1">
      <c r="A119" s="1"/>
      <c r="B119" s="1"/>
      <c r="C119" s="2"/>
      <c r="D119" s="1"/>
      <c r="E119" s="1"/>
      <c r="F119" s="1"/>
      <c r="G119" s="1"/>
      <c r="H119" s="3"/>
      <c r="N119" s="433"/>
      <c r="O119" s="433"/>
      <c r="P119" s="433"/>
      <c r="Q119" s="433"/>
      <c r="R119" s="433"/>
      <c r="S119" s="433"/>
      <c r="T119" s="433"/>
      <c r="U119" s="433"/>
    </row>
    <row r="120" spans="1:21" s="4" customFormat="1">
      <c r="A120" s="1"/>
      <c r="B120" s="1"/>
      <c r="C120" s="2"/>
      <c r="D120" s="1"/>
      <c r="E120" s="1"/>
      <c r="F120" s="1"/>
      <c r="G120" s="1"/>
      <c r="H120" s="3"/>
      <c r="N120" s="433"/>
      <c r="O120" s="433"/>
      <c r="P120" s="433"/>
      <c r="Q120" s="433"/>
      <c r="R120" s="433"/>
      <c r="S120" s="433"/>
      <c r="T120" s="433"/>
      <c r="U120" s="433"/>
    </row>
    <row r="121" spans="1:21" s="4" customFormat="1">
      <c r="A121" s="1"/>
      <c r="B121" s="1"/>
      <c r="C121" s="2"/>
      <c r="D121" s="1"/>
      <c r="E121" s="1"/>
      <c r="F121" s="1"/>
      <c r="G121" s="1"/>
      <c r="H121" s="3"/>
      <c r="N121" s="433"/>
      <c r="O121" s="433"/>
      <c r="P121" s="433"/>
      <c r="Q121" s="433"/>
      <c r="R121" s="433"/>
      <c r="S121" s="433"/>
      <c r="T121" s="433"/>
      <c r="U121" s="433"/>
    </row>
    <row r="122" spans="1:21" s="4" customFormat="1">
      <c r="A122" s="1"/>
      <c r="B122" s="1"/>
      <c r="C122" s="2"/>
      <c r="D122" s="1"/>
      <c r="E122" s="1"/>
      <c r="F122" s="1"/>
      <c r="G122" s="1"/>
      <c r="H122" s="3"/>
      <c r="N122" s="433"/>
      <c r="O122" s="433"/>
      <c r="P122" s="433"/>
      <c r="Q122" s="433"/>
      <c r="R122" s="433"/>
      <c r="S122" s="433"/>
      <c r="T122" s="433"/>
      <c r="U122" s="433"/>
    </row>
    <row r="123" spans="1:21" s="4" customFormat="1">
      <c r="A123" s="1"/>
      <c r="B123" s="1"/>
      <c r="C123" s="2"/>
      <c r="D123" s="1"/>
      <c r="E123" s="1"/>
      <c r="F123" s="1"/>
      <c r="G123" s="1"/>
      <c r="H123" s="3"/>
      <c r="N123" s="433"/>
      <c r="O123" s="433"/>
      <c r="P123" s="433"/>
      <c r="Q123" s="433"/>
      <c r="R123" s="433"/>
      <c r="S123" s="433"/>
      <c r="T123" s="433"/>
      <c r="U123" s="433"/>
    </row>
    <row r="124" spans="1:21" s="4" customFormat="1">
      <c r="A124" s="1"/>
      <c r="B124" s="1"/>
      <c r="C124" s="2"/>
      <c r="D124" s="1"/>
      <c r="E124" s="1"/>
      <c r="F124" s="1"/>
      <c r="G124" s="1"/>
      <c r="H124" s="3"/>
      <c r="N124" s="433"/>
      <c r="O124" s="433"/>
      <c r="P124" s="433"/>
      <c r="Q124" s="433"/>
      <c r="R124" s="433"/>
      <c r="S124" s="433"/>
      <c r="T124" s="433"/>
      <c r="U124" s="433"/>
    </row>
    <row r="125" spans="1:21" s="4" customFormat="1">
      <c r="A125" s="1"/>
      <c r="B125" s="1"/>
      <c r="C125" s="2"/>
      <c r="D125" s="1"/>
      <c r="E125" s="1"/>
      <c r="F125" s="1"/>
      <c r="G125" s="1"/>
      <c r="H125" s="3"/>
      <c r="N125" s="433"/>
      <c r="O125" s="433"/>
      <c r="P125" s="433"/>
      <c r="Q125" s="433"/>
      <c r="R125" s="433"/>
      <c r="S125" s="433"/>
      <c r="T125" s="433"/>
      <c r="U125" s="433"/>
    </row>
    <row r="126" spans="1:21" s="4" customFormat="1">
      <c r="A126" s="1"/>
      <c r="B126" s="1"/>
      <c r="C126" s="2"/>
      <c r="D126" s="1"/>
      <c r="E126" s="1"/>
      <c r="F126" s="1"/>
      <c r="G126" s="1"/>
      <c r="H126" s="3"/>
      <c r="N126" s="433"/>
      <c r="O126" s="433"/>
      <c r="P126" s="433"/>
      <c r="Q126" s="433"/>
      <c r="R126" s="433"/>
      <c r="S126" s="433"/>
      <c r="T126" s="433"/>
      <c r="U126" s="433"/>
    </row>
    <row r="127" spans="1:21" s="4" customFormat="1">
      <c r="A127" s="1"/>
      <c r="B127" s="1"/>
      <c r="C127" s="2"/>
      <c r="D127" s="1"/>
      <c r="E127" s="1"/>
      <c r="F127" s="1"/>
      <c r="G127" s="1"/>
      <c r="H127" s="3"/>
      <c r="N127" s="433"/>
      <c r="O127" s="433"/>
      <c r="P127" s="433"/>
      <c r="Q127" s="433"/>
      <c r="R127" s="433"/>
      <c r="S127" s="433"/>
      <c r="T127" s="433"/>
      <c r="U127" s="433"/>
    </row>
    <row r="128" spans="1:21" s="4" customFormat="1">
      <c r="A128" s="1"/>
      <c r="B128" s="1"/>
      <c r="C128" s="2"/>
      <c r="D128" s="1"/>
      <c r="E128" s="1"/>
      <c r="F128" s="1"/>
      <c r="G128" s="1"/>
      <c r="H128" s="3"/>
      <c r="N128" s="433"/>
      <c r="O128" s="433"/>
      <c r="P128" s="433"/>
      <c r="Q128" s="433"/>
      <c r="R128" s="433"/>
      <c r="S128" s="433"/>
      <c r="T128" s="433"/>
      <c r="U128" s="433"/>
    </row>
    <row r="129" spans="1:21" s="4" customFormat="1">
      <c r="A129" s="1"/>
      <c r="B129" s="1"/>
      <c r="C129" s="2"/>
      <c r="D129" s="1"/>
      <c r="E129" s="1"/>
      <c r="F129" s="1"/>
      <c r="G129" s="1"/>
      <c r="H129" s="3"/>
      <c r="N129" s="433"/>
      <c r="O129" s="433"/>
      <c r="P129" s="433"/>
      <c r="Q129" s="433"/>
      <c r="R129" s="433"/>
      <c r="S129" s="433"/>
      <c r="T129" s="433"/>
      <c r="U129" s="433"/>
    </row>
    <row r="130" spans="1:21" s="4" customFormat="1">
      <c r="A130" s="1"/>
      <c r="B130" s="1"/>
      <c r="C130" s="2"/>
      <c r="D130" s="1"/>
      <c r="E130" s="1"/>
      <c r="F130" s="1"/>
      <c r="G130" s="1"/>
      <c r="H130" s="3"/>
      <c r="N130" s="433"/>
      <c r="O130" s="433"/>
      <c r="P130" s="433"/>
      <c r="Q130" s="433"/>
      <c r="R130" s="433"/>
      <c r="S130" s="433"/>
      <c r="T130" s="433"/>
      <c r="U130" s="433"/>
    </row>
    <row r="131" spans="1:21" s="4" customFormat="1">
      <c r="A131" s="1"/>
      <c r="B131" s="1"/>
      <c r="C131" s="2"/>
      <c r="D131" s="1"/>
      <c r="E131" s="1"/>
      <c r="F131" s="1"/>
      <c r="G131" s="1"/>
      <c r="H131" s="3"/>
      <c r="N131" s="433"/>
      <c r="O131" s="433"/>
      <c r="P131" s="433"/>
      <c r="Q131" s="433"/>
      <c r="R131" s="433"/>
      <c r="S131" s="433"/>
      <c r="T131" s="433"/>
      <c r="U131" s="433"/>
    </row>
    <row r="132" spans="1:21" s="4" customFormat="1">
      <c r="A132" s="1"/>
      <c r="B132" s="1"/>
      <c r="C132" s="2"/>
      <c r="D132" s="1"/>
      <c r="E132" s="1"/>
      <c r="F132" s="1"/>
      <c r="G132" s="1"/>
      <c r="H132" s="3"/>
      <c r="N132" s="433"/>
      <c r="O132" s="433"/>
      <c r="P132" s="433"/>
      <c r="Q132" s="433"/>
      <c r="R132" s="433"/>
      <c r="S132" s="433"/>
      <c r="T132" s="433"/>
      <c r="U132" s="433"/>
    </row>
    <row r="133" spans="1:21" s="4" customFormat="1">
      <c r="A133" s="1"/>
      <c r="B133" s="1"/>
      <c r="C133" s="2"/>
      <c r="D133" s="1"/>
      <c r="E133" s="1"/>
      <c r="F133" s="1"/>
      <c r="G133" s="1"/>
      <c r="H133" s="3"/>
      <c r="N133" s="433"/>
      <c r="O133" s="433"/>
      <c r="P133" s="433"/>
      <c r="Q133" s="433"/>
      <c r="R133" s="433"/>
      <c r="S133" s="433"/>
      <c r="T133" s="433"/>
      <c r="U133" s="433"/>
    </row>
    <row r="134" spans="1:21" s="4" customFormat="1">
      <c r="A134" s="1"/>
      <c r="B134" s="1"/>
      <c r="C134" s="2"/>
      <c r="D134" s="1"/>
      <c r="E134" s="1"/>
      <c r="F134" s="1"/>
      <c r="G134" s="1"/>
      <c r="H134" s="3"/>
      <c r="N134" s="433"/>
      <c r="O134" s="433"/>
      <c r="P134" s="433"/>
      <c r="Q134" s="433"/>
      <c r="R134" s="433"/>
      <c r="S134" s="433"/>
      <c r="T134" s="433"/>
      <c r="U134" s="433"/>
    </row>
    <row r="135" spans="1:21" s="4" customFormat="1">
      <c r="A135" s="1"/>
      <c r="B135" s="1"/>
      <c r="C135" s="2"/>
      <c r="D135" s="1"/>
      <c r="E135" s="1"/>
      <c r="F135" s="1"/>
      <c r="G135" s="1"/>
      <c r="H135" s="3"/>
      <c r="N135" s="433"/>
      <c r="O135" s="433"/>
      <c r="P135" s="433"/>
      <c r="Q135" s="433"/>
      <c r="R135" s="433"/>
      <c r="S135" s="433"/>
      <c r="T135" s="433"/>
      <c r="U135" s="433"/>
    </row>
    <row r="136" spans="1:21" s="4" customFormat="1">
      <c r="A136" s="1"/>
      <c r="B136" s="1"/>
      <c r="C136" s="2"/>
      <c r="D136" s="1"/>
      <c r="E136" s="1"/>
      <c r="F136" s="1"/>
      <c r="G136" s="1"/>
      <c r="H136" s="3"/>
      <c r="N136" s="433"/>
      <c r="O136" s="433"/>
      <c r="P136" s="433"/>
      <c r="Q136" s="433"/>
      <c r="R136" s="433"/>
      <c r="S136" s="433"/>
      <c r="T136" s="433"/>
      <c r="U136" s="433"/>
    </row>
    <row r="137" spans="1:21" s="4" customFormat="1">
      <c r="A137" s="1"/>
      <c r="B137" s="1"/>
      <c r="C137" s="2"/>
      <c r="D137" s="1"/>
      <c r="E137" s="1"/>
      <c r="F137" s="1"/>
      <c r="G137" s="1"/>
      <c r="H137" s="3"/>
      <c r="N137" s="433"/>
      <c r="O137" s="433"/>
      <c r="P137" s="433"/>
      <c r="Q137" s="433"/>
      <c r="R137" s="433"/>
      <c r="S137" s="433"/>
      <c r="T137" s="433"/>
      <c r="U137" s="433"/>
    </row>
    <row r="138" spans="1:21" s="4" customFormat="1">
      <c r="A138" s="1"/>
      <c r="B138" s="1"/>
      <c r="C138" s="2"/>
      <c r="D138" s="1"/>
      <c r="E138" s="1"/>
      <c r="F138" s="1"/>
      <c r="G138" s="1"/>
      <c r="H138" s="3"/>
      <c r="N138" s="433"/>
      <c r="O138" s="433"/>
      <c r="P138" s="433"/>
      <c r="Q138" s="433"/>
      <c r="R138" s="433"/>
      <c r="S138" s="433"/>
      <c r="T138" s="433"/>
      <c r="U138" s="433"/>
    </row>
    <row r="139" spans="1:21" s="4" customFormat="1">
      <c r="A139" s="1"/>
      <c r="B139" s="1"/>
      <c r="C139" s="2"/>
      <c r="D139" s="1"/>
      <c r="E139" s="1"/>
      <c r="F139" s="1"/>
      <c r="G139" s="1"/>
      <c r="H139" s="3"/>
      <c r="N139" s="433"/>
      <c r="O139" s="433"/>
      <c r="P139" s="433"/>
      <c r="Q139" s="433"/>
      <c r="R139" s="433"/>
      <c r="S139" s="433"/>
      <c r="T139" s="433"/>
      <c r="U139" s="433"/>
    </row>
    <row r="140" spans="1:21" s="4" customFormat="1">
      <c r="A140" s="1"/>
      <c r="B140" s="1"/>
      <c r="C140" s="2"/>
      <c r="D140" s="1"/>
      <c r="E140" s="1"/>
      <c r="F140" s="1"/>
      <c r="G140" s="1"/>
      <c r="H140" s="3"/>
      <c r="N140" s="433"/>
      <c r="O140" s="433"/>
      <c r="P140" s="433"/>
      <c r="Q140" s="433"/>
      <c r="R140" s="433"/>
      <c r="S140" s="433"/>
      <c r="T140" s="433"/>
      <c r="U140" s="433"/>
    </row>
    <row r="141" spans="1:21" s="4" customFormat="1">
      <c r="A141" s="1"/>
      <c r="B141" s="1"/>
      <c r="C141" s="2"/>
      <c r="D141" s="1"/>
      <c r="E141" s="1"/>
      <c r="F141" s="1"/>
      <c r="G141" s="1"/>
      <c r="H141" s="3"/>
      <c r="N141" s="433"/>
      <c r="O141" s="433"/>
      <c r="P141" s="433"/>
      <c r="Q141" s="433"/>
      <c r="R141" s="433"/>
      <c r="S141" s="433"/>
      <c r="T141" s="433"/>
      <c r="U141" s="433"/>
    </row>
    <row r="142" spans="1:21" s="4" customFormat="1">
      <c r="A142" s="1"/>
      <c r="B142" s="1"/>
      <c r="C142" s="2"/>
      <c r="D142" s="1"/>
      <c r="E142" s="1"/>
      <c r="F142" s="1"/>
      <c r="G142" s="1"/>
      <c r="H142" s="3"/>
      <c r="N142" s="433"/>
      <c r="O142" s="433"/>
      <c r="P142" s="433"/>
      <c r="Q142" s="433"/>
      <c r="R142" s="433"/>
      <c r="S142" s="433"/>
      <c r="T142" s="433"/>
      <c r="U142" s="433"/>
    </row>
    <row r="143" spans="1:21" s="4" customFormat="1">
      <c r="A143" s="1"/>
      <c r="B143" s="1"/>
      <c r="C143" s="2"/>
      <c r="D143" s="1"/>
      <c r="E143" s="1"/>
      <c r="F143" s="1"/>
      <c r="G143" s="1"/>
      <c r="H143" s="3"/>
      <c r="N143" s="433"/>
      <c r="O143" s="433"/>
      <c r="P143" s="433"/>
      <c r="Q143" s="433"/>
      <c r="R143" s="433"/>
      <c r="S143" s="433"/>
      <c r="T143" s="433"/>
      <c r="U143" s="433"/>
    </row>
    <row r="144" spans="1:21" s="4" customFormat="1">
      <c r="A144" s="1"/>
      <c r="B144" s="1"/>
      <c r="C144" s="2"/>
      <c r="D144" s="1"/>
      <c r="E144" s="1"/>
      <c r="F144" s="1"/>
      <c r="G144" s="1"/>
      <c r="H144" s="3"/>
      <c r="N144" s="433"/>
      <c r="O144" s="433"/>
      <c r="P144" s="433"/>
      <c r="Q144" s="433"/>
      <c r="R144" s="433"/>
      <c r="S144" s="433"/>
      <c r="T144" s="433"/>
      <c r="U144" s="433"/>
    </row>
    <row r="145" spans="1:21" s="4" customFormat="1">
      <c r="A145" s="1"/>
      <c r="B145" s="1"/>
      <c r="C145" s="2"/>
      <c r="D145" s="1"/>
      <c r="E145" s="1"/>
      <c r="F145" s="1"/>
      <c r="G145" s="1"/>
      <c r="H145" s="3"/>
      <c r="N145" s="433"/>
      <c r="O145" s="433"/>
      <c r="P145" s="433"/>
      <c r="Q145" s="433"/>
      <c r="R145" s="433"/>
      <c r="S145" s="433"/>
      <c r="T145" s="433"/>
      <c r="U145" s="433"/>
    </row>
    <row r="146" spans="1:21" s="4" customFormat="1">
      <c r="A146" s="1"/>
      <c r="B146" s="1"/>
      <c r="C146" s="2"/>
      <c r="D146" s="1"/>
      <c r="E146" s="1"/>
      <c r="F146" s="1"/>
      <c r="G146" s="1"/>
      <c r="H146" s="3"/>
      <c r="N146" s="433"/>
      <c r="O146" s="433"/>
      <c r="P146" s="433"/>
      <c r="Q146" s="433"/>
      <c r="R146" s="433"/>
      <c r="S146" s="433"/>
      <c r="T146" s="433"/>
      <c r="U146" s="433"/>
    </row>
    <row r="147" spans="1:21" s="4" customFormat="1">
      <c r="A147" s="1"/>
      <c r="B147" s="1"/>
      <c r="C147" s="2"/>
      <c r="D147" s="1"/>
      <c r="E147" s="1"/>
      <c r="F147" s="1"/>
      <c r="G147" s="1"/>
      <c r="H147" s="3"/>
      <c r="N147" s="433"/>
      <c r="O147" s="433"/>
      <c r="P147" s="433"/>
      <c r="Q147" s="433"/>
      <c r="R147" s="433"/>
      <c r="S147" s="433"/>
      <c r="T147" s="433"/>
      <c r="U147" s="433"/>
    </row>
    <row r="148" spans="1:21" s="4" customFormat="1">
      <c r="A148" s="1"/>
      <c r="B148" s="1"/>
      <c r="C148" s="2"/>
      <c r="D148" s="1"/>
      <c r="E148" s="1"/>
      <c r="F148" s="1"/>
      <c r="G148" s="1"/>
      <c r="H148" s="3"/>
      <c r="N148" s="433"/>
      <c r="O148" s="433"/>
      <c r="P148" s="433"/>
      <c r="Q148" s="433"/>
      <c r="R148" s="433"/>
      <c r="S148" s="433"/>
      <c r="T148" s="433"/>
      <c r="U148" s="433"/>
    </row>
    <row r="149" spans="1:21" s="4" customFormat="1">
      <c r="A149" s="1"/>
      <c r="B149" s="1"/>
      <c r="C149" s="2"/>
      <c r="D149" s="1"/>
      <c r="E149" s="1"/>
      <c r="F149" s="1"/>
      <c r="G149" s="1"/>
      <c r="H149" s="3"/>
      <c r="N149" s="433"/>
      <c r="O149" s="433"/>
      <c r="P149" s="433"/>
      <c r="Q149" s="433"/>
      <c r="R149" s="433"/>
      <c r="S149" s="433"/>
      <c r="T149" s="433"/>
      <c r="U149" s="433"/>
    </row>
    <row r="150" spans="1:21" s="4" customFormat="1">
      <c r="A150" s="1"/>
      <c r="B150" s="1"/>
      <c r="C150" s="2"/>
      <c r="D150" s="1"/>
      <c r="E150" s="1"/>
      <c r="F150" s="1"/>
      <c r="G150" s="1"/>
      <c r="H150" s="3"/>
      <c r="N150" s="433"/>
      <c r="O150" s="433"/>
      <c r="P150" s="433"/>
      <c r="Q150" s="433"/>
      <c r="R150" s="433"/>
      <c r="S150" s="433"/>
      <c r="T150" s="433"/>
      <c r="U150" s="433"/>
    </row>
    <row r="151" spans="1:21" s="4" customFormat="1">
      <c r="A151" s="1"/>
      <c r="B151" s="1"/>
      <c r="C151" s="2"/>
      <c r="D151" s="1"/>
      <c r="E151" s="1"/>
      <c r="F151" s="1"/>
      <c r="G151" s="1"/>
      <c r="H151" s="3"/>
      <c r="N151" s="433"/>
      <c r="O151" s="433"/>
      <c r="P151" s="433"/>
      <c r="Q151" s="433"/>
      <c r="R151" s="433"/>
      <c r="S151" s="433"/>
      <c r="T151" s="433"/>
      <c r="U151" s="433"/>
    </row>
    <row r="152" spans="1:21" s="4" customFormat="1">
      <c r="A152" s="1"/>
      <c r="B152" s="1"/>
      <c r="C152" s="2"/>
      <c r="D152" s="1"/>
      <c r="E152" s="1"/>
      <c r="F152" s="1"/>
      <c r="G152" s="1"/>
      <c r="H152" s="3"/>
      <c r="N152" s="433"/>
      <c r="O152" s="433"/>
      <c r="P152" s="433"/>
      <c r="Q152" s="433"/>
      <c r="R152" s="433"/>
      <c r="S152" s="433"/>
      <c r="T152" s="433"/>
      <c r="U152" s="433"/>
    </row>
    <row r="153" spans="1:21" s="4" customFormat="1">
      <c r="A153" s="1"/>
      <c r="B153" s="1"/>
      <c r="C153" s="2"/>
      <c r="D153" s="1"/>
      <c r="E153" s="1"/>
      <c r="F153" s="1"/>
      <c r="G153" s="1"/>
      <c r="H153" s="3"/>
      <c r="N153" s="433"/>
      <c r="O153" s="433"/>
      <c r="P153" s="433"/>
      <c r="Q153" s="433"/>
      <c r="R153" s="433"/>
      <c r="S153" s="433"/>
      <c r="T153" s="433"/>
      <c r="U153" s="433"/>
    </row>
    <row r="154" spans="1:21" s="4" customFormat="1">
      <c r="A154" s="1"/>
      <c r="B154" s="1"/>
      <c r="C154" s="2"/>
      <c r="D154" s="1"/>
      <c r="E154" s="1"/>
      <c r="F154" s="1"/>
      <c r="G154" s="1"/>
      <c r="H154" s="3"/>
      <c r="N154" s="433"/>
      <c r="O154" s="433"/>
      <c r="P154" s="433"/>
      <c r="Q154" s="433"/>
      <c r="R154" s="433"/>
      <c r="S154" s="433"/>
      <c r="T154" s="433"/>
      <c r="U154" s="433"/>
    </row>
    <row r="155" spans="1:21" s="4" customFormat="1">
      <c r="A155" s="1"/>
      <c r="B155" s="1"/>
      <c r="C155" s="2"/>
      <c r="D155" s="1"/>
      <c r="E155" s="1"/>
      <c r="F155" s="1"/>
      <c r="G155" s="1"/>
      <c r="H155" s="3"/>
      <c r="N155" s="433"/>
      <c r="O155" s="433"/>
      <c r="P155" s="433"/>
      <c r="Q155" s="433"/>
      <c r="R155" s="433"/>
      <c r="S155" s="433"/>
      <c r="T155" s="433"/>
      <c r="U155" s="433"/>
    </row>
    <row r="156" spans="1:21" s="4" customFormat="1">
      <c r="A156" s="1"/>
      <c r="B156" s="1"/>
      <c r="C156" s="2"/>
      <c r="D156" s="1"/>
      <c r="E156" s="1"/>
      <c r="F156" s="1"/>
      <c r="G156" s="1"/>
      <c r="H156" s="3"/>
      <c r="N156" s="433"/>
      <c r="O156" s="433"/>
      <c r="P156" s="433"/>
      <c r="Q156" s="433"/>
      <c r="R156" s="433"/>
      <c r="S156" s="433"/>
      <c r="T156" s="433"/>
      <c r="U156" s="433"/>
    </row>
    <row r="157" spans="1:21" s="4" customFormat="1">
      <c r="A157" s="1"/>
      <c r="B157" s="1"/>
      <c r="C157" s="2"/>
      <c r="D157" s="1"/>
      <c r="E157" s="1"/>
      <c r="F157" s="1"/>
      <c r="G157" s="1"/>
      <c r="H157" s="3"/>
      <c r="N157" s="433"/>
      <c r="O157" s="433"/>
      <c r="P157" s="433"/>
      <c r="Q157" s="433"/>
      <c r="R157" s="433"/>
      <c r="S157" s="433"/>
      <c r="T157" s="433"/>
      <c r="U157" s="433"/>
    </row>
    <row r="158" spans="1:21" s="4" customFormat="1">
      <c r="A158" s="1"/>
      <c r="B158" s="1"/>
      <c r="C158" s="2"/>
      <c r="D158" s="1"/>
      <c r="E158" s="1"/>
      <c r="F158" s="1"/>
      <c r="G158" s="1"/>
      <c r="H158" s="3"/>
      <c r="N158" s="433"/>
      <c r="O158" s="433"/>
      <c r="P158" s="433"/>
      <c r="Q158" s="433"/>
      <c r="R158" s="433"/>
      <c r="S158" s="433"/>
      <c r="T158" s="433"/>
      <c r="U158" s="433"/>
    </row>
    <row r="159" spans="1:21" s="4" customFormat="1">
      <c r="A159" s="1"/>
      <c r="B159" s="1"/>
      <c r="C159" s="2"/>
      <c r="D159" s="1"/>
      <c r="E159" s="1"/>
      <c r="F159" s="1"/>
      <c r="G159" s="1"/>
      <c r="H159" s="3"/>
      <c r="N159" s="433"/>
      <c r="O159" s="433"/>
      <c r="P159" s="433"/>
      <c r="Q159" s="433"/>
      <c r="R159" s="433"/>
      <c r="S159" s="433"/>
      <c r="T159" s="433"/>
      <c r="U159" s="433"/>
    </row>
    <row r="160" spans="1:21" s="4" customFormat="1">
      <c r="A160" s="1"/>
      <c r="B160" s="1"/>
      <c r="C160" s="2"/>
      <c r="D160" s="1"/>
      <c r="E160" s="1"/>
      <c r="F160" s="1"/>
      <c r="G160" s="1"/>
      <c r="H160" s="3"/>
      <c r="N160" s="433"/>
      <c r="O160" s="433"/>
      <c r="P160" s="433"/>
      <c r="Q160" s="433"/>
      <c r="R160" s="433"/>
      <c r="S160" s="433"/>
      <c r="T160" s="433"/>
      <c r="U160" s="433"/>
    </row>
    <row r="161" spans="1:21" s="4" customFormat="1">
      <c r="A161" s="1"/>
      <c r="B161" s="1"/>
      <c r="C161" s="2"/>
      <c r="D161" s="1"/>
      <c r="E161" s="1"/>
      <c r="F161" s="1"/>
      <c r="G161" s="1"/>
      <c r="H161" s="3"/>
      <c r="N161" s="433"/>
      <c r="O161" s="433"/>
      <c r="P161" s="433"/>
      <c r="Q161" s="433"/>
      <c r="R161" s="433"/>
      <c r="S161" s="433"/>
      <c r="T161" s="433"/>
      <c r="U161" s="433"/>
    </row>
    <row r="162" spans="1:21" s="4" customFormat="1">
      <c r="A162" s="1"/>
      <c r="B162" s="1"/>
      <c r="C162" s="2"/>
      <c r="D162" s="1"/>
      <c r="E162" s="1"/>
      <c r="F162" s="1"/>
      <c r="G162" s="1"/>
      <c r="H162" s="3"/>
      <c r="N162" s="433"/>
      <c r="O162" s="433"/>
      <c r="P162" s="433"/>
      <c r="Q162" s="433"/>
      <c r="R162" s="433"/>
      <c r="S162" s="433"/>
      <c r="T162" s="433"/>
      <c r="U162" s="433"/>
    </row>
    <row r="163" spans="1:21" s="4" customFormat="1">
      <c r="A163" s="1"/>
      <c r="B163" s="1"/>
      <c r="C163" s="2"/>
      <c r="D163" s="1"/>
      <c r="E163" s="1"/>
      <c r="F163" s="1"/>
      <c r="G163" s="1"/>
      <c r="H163" s="3"/>
      <c r="N163" s="433"/>
      <c r="O163" s="433"/>
      <c r="P163" s="433"/>
      <c r="Q163" s="433"/>
      <c r="R163" s="433"/>
      <c r="S163" s="433"/>
      <c r="T163" s="433"/>
      <c r="U163" s="433"/>
    </row>
    <row r="164" spans="1:21" s="4" customFormat="1">
      <c r="A164" s="1"/>
      <c r="B164" s="1"/>
      <c r="C164" s="2"/>
      <c r="D164" s="1"/>
      <c r="E164" s="1"/>
      <c r="F164" s="1"/>
      <c r="G164" s="1"/>
      <c r="H164" s="3"/>
      <c r="N164" s="433"/>
      <c r="O164" s="433"/>
      <c r="P164" s="433"/>
      <c r="Q164" s="433"/>
      <c r="R164" s="433"/>
      <c r="S164" s="433"/>
      <c r="T164" s="433"/>
      <c r="U164" s="433"/>
    </row>
    <row r="165" spans="1:21" s="4" customFormat="1">
      <c r="A165" s="1"/>
      <c r="B165" s="1"/>
      <c r="C165" s="2"/>
      <c r="D165" s="1"/>
      <c r="E165" s="1"/>
      <c r="F165" s="1"/>
      <c r="G165" s="1"/>
      <c r="H165" s="3"/>
      <c r="N165" s="433"/>
      <c r="O165" s="433"/>
      <c r="P165" s="433"/>
      <c r="Q165" s="433"/>
      <c r="R165" s="433"/>
      <c r="S165" s="433"/>
      <c r="T165" s="433"/>
      <c r="U165" s="433"/>
    </row>
    <row r="166" spans="1:21" s="4" customFormat="1">
      <c r="A166" s="1"/>
      <c r="B166" s="1"/>
      <c r="C166" s="2"/>
      <c r="D166" s="1"/>
      <c r="E166" s="1"/>
      <c r="F166" s="1"/>
      <c r="G166" s="1"/>
      <c r="H166" s="3"/>
      <c r="N166" s="433"/>
      <c r="O166" s="433"/>
      <c r="P166" s="433"/>
      <c r="Q166" s="433"/>
      <c r="R166" s="433"/>
      <c r="S166" s="433"/>
      <c r="T166" s="433"/>
      <c r="U166" s="433"/>
    </row>
    <row r="167" spans="1:21" s="4" customFormat="1">
      <c r="A167" s="1"/>
      <c r="B167" s="1"/>
      <c r="C167" s="2"/>
      <c r="D167" s="1"/>
      <c r="E167" s="1"/>
      <c r="F167" s="1"/>
      <c r="G167" s="1"/>
      <c r="H167" s="3"/>
      <c r="N167" s="433"/>
      <c r="O167" s="433"/>
      <c r="P167" s="433"/>
      <c r="Q167" s="433"/>
      <c r="R167" s="433"/>
      <c r="S167" s="433"/>
      <c r="T167" s="433"/>
      <c r="U167" s="433"/>
    </row>
    <row r="168" spans="1:21" s="4" customFormat="1">
      <c r="A168" s="1"/>
      <c r="B168" s="1"/>
      <c r="C168" s="2"/>
      <c r="D168" s="1"/>
      <c r="E168" s="1"/>
      <c r="F168" s="1"/>
      <c r="G168" s="1"/>
      <c r="H168" s="3"/>
      <c r="N168" s="433"/>
      <c r="O168" s="433"/>
      <c r="P168" s="433"/>
      <c r="Q168" s="433"/>
      <c r="R168" s="433"/>
      <c r="S168" s="433"/>
      <c r="T168" s="433"/>
      <c r="U168" s="433"/>
    </row>
    <row r="169" spans="1:21" s="4" customFormat="1">
      <c r="A169" s="1"/>
      <c r="B169" s="1"/>
      <c r="C169" s="2"/>
      <c r="D169" s="1"/>
      <c r="E169" s="1"/>
      <c r="F169" s="1"/>
      <c r="G169" s="1"/>
      <c r="H169" s="3"/>
      <c r="N169" s="433"/>
      <c r="O169" s="433"/>
      <c r="P169" s="433"/>
      <c r="Q169" s="433"/>
      <c r="R169" s="433"/>
      <c r="S169" s="433"/>
      <c r="T169" s="433"/>
      <c r="U169" s="433"/>
    </row>
    <row r="170" spans="1:21" s="4" customFormat="1">
      <c r="A170" s="1"/>
      <c r="B170" s="1"/>
      <c r="C170" s="2"/>
      <c r="D170" s="1"/>
      <c r="E170" s="1"/>
      <c r="F170" s="1"/>
      <c r="G170" s="1"/>
      <c r="H170" s="3"/>
      <c r="N170" s="433"/>
      <c r="O170" s="433"/>
      <c r="P170" s="433"/>
      <c r="Q170" s="433"/>
      <c r="R170" s="433"/>
      <c r="S170" s="433"/>
      <c r="T170" s="433"/>
      <c r="U170" s="433"/>
    </row>
    <row r="171" spans="1:21" s="4" customFormat="1">
      <c r="A171" s="1"/>
      <c r="B171" s="1"/>
      <c r="C171" s="2"/>
      <c r="D171" s="1"/>
      <c r="E171" s="1"/>
      <c r="F171" s="1"/>
      <c r="G171" s="1"/>
      <c r="H171" s="3"/>
      <c r="N171" s="433"/>
      <c r="O171" s="433"/>
      <c r="P171" s="433"/>
      <c r="Q171" s="433"/>
      <c r="R171" s="433"/>
      <c r="S171" s="433"/>
      <c r="T171" s="433"/>
      <c r="U171" s="433"/>
    </row>
    <row r="172" spans="1:21" s="4" customFormat="1">
      <c r="A172" s="1"/>
      <c r="B172" s="1"/>
      <c r="C172" s="2"/>
      <c r="D172" s="1"/>
      <c r="E172" s="1"/>
      <c r="F172" s="1"/>
      <c r="G172" s="1"/>
      <c r="H172" s="3"/>
      <c r="N172" s="433"/>
      <c r="O172" s="433"/>
      <c r="P172" s="433"/>
      <c r="Q172" s="433"/>
      <c r="R172" s="433"/>
      <c r="S172" s="433"/>
      <c r="T172" s="433"/>
      <c r="U172" s="433"/>
    </row>
    <row r="173" spans="1:21" s="4" customFormat="1">
      <c r="A173" s="1"/>
      <c r="B173" s="1"/>
      <c r="C173" s="2"/>
      <c r="D173" s="1"/>
      <c r="E173" s="1"/>
      <c r="F173" s="1"/>
      <c r="G173" s="1"/>
      <c r="H173" s="3"/>
      <c r="N173" s="433"/>
      <c r="O173" s="433"/>
      <c r="P173" s="433"/>
      <c r="Q173" s="433"/>
      <c r="R173" s="433"/>
      <c r="S173" s="433"/>
      <c r="T173" s="433"/>
      <c r="U173" s="433"/>
    </row>
    <row r="174" spans="1:21" s="4" customFormat="1">
      <c r="A174" s="1"/>
      <c r="B174" s="1"/>
      <c r="C174" s="2"/>
      <c r="D174" s="1"/>
      <c r="E174" s="1"/>
      <c r="F174" s="1"/>
      <c r="G174" s="1"/>
      <c r="H174" s="3"/>
      <c r="N174" s="433"/>
      <c r="O174" s="433"/>
      <c r="P174" s="433"/>
      <c r="Q174" s="433"/>
      <c r="R174" s="433"/>
      <c r="S174" s="433"/>
      <c r="T174" s="433"/>
      <c r="U174" s="433"/>
    </row>
    <row r="175" spans="1:21" s="4" customFormat="1">
      <c r="A175" s="1"/>
      <c r="B175" s="1"/>
      <c r="C175" s="2"/>
      <c r="D175" s="1"/>
      <c r="E175" s="1"/>
      <c r="F175" s="1"/>
      <c r="G175" s="1"/>
      <c r="H175" s="3"/>
      <c r="N175" s="433"/>
      <c r="O175" s="433"/>
      <c r="P175" s="433"/>
      <c r="Q175" s="433"/>
      <c r="R175" s="433"/>
      <c r="S175" s="433"/>
      <c r="T175" s="433"/>
      <c r="U175" s="433"/>
    </row>
    <row r="176" spans="1:21" s="4" customFormat="1">
      <c r="A176" s="1"/>
      <c r="B176" s="1"/>
      <c r="C176" s="2"/>
      <c r="D176" s="1"/>
      <c r="E176" s="1"/>
      <c r="F176" s="1"/>
      <c r="G176" s="1"/>
      <c r="H176" s="3"/>
      <c r="N176" s="433"/>
      <c r="O176" s="433"/>
      <c r="P176" s="433"/>
      <c r="Q176" s="433"/>
      <c r="R176" s="433"/>
      <c r="S176" s="433"/>
      <c r="T176" s="433"/>
      <c r="U176" s="433"/>
    </row>
    <row r="177" spans="1:21" s="4" customFormat="1">
      <c r="A177" s="1"/>
      <c r="B177" s="1"/>
      <c r="C177" s="2"/>
      <c r="D177" s="1"/>
      <c r="E177" s="1"/>
      <c r="F177" s="1"/>
      <c r="G177" s="1"/>
      <c r="H177" s="3"/>
      <c r="N177" s="433"/>
      <c r="O177" s="433"/>
      <c r="P177" s="433"/>
      <c r="Q177" s="433"/>
      <c r="R177" s="433"/>
      <c r="S177" s="433"/>
      <c r="T177" s="433"/>
      <c r="U177" s="433"/>
    </row>
    <row r="178" spans="1:21" s="4" customFormat="1">
      <c r="A178" s="1"/>
      <c r="B178" s="1"/>
      <c r="C178" s="2"/>
      <c r="D178" s="1"/>
      <c r="E178" s="1"/>
      <c r="F178" s="1"/>
      <c r="G178" s="1"/>
      <c r="H178" s="3"/>
      <c r="N178" s="433"/>
      <c r="O178" s="433"/>
      <c r="P178" s="433"/>
      <c r="Q178" s="433"/>
      <c r="R178" s="433"/>
      <c r="S178" s="433"/>
      <c r="T178" s="433"/>
      <c r="U178" s="433"/>
    </row>
    <row r="179" spans="1:21" s="4" customFormat="1">
      <c r="A179" s="1"/>
      <c r="B179" s="1"/>
      <c r="C179" s="2"/>
      <c r="D179" s="1"/>
      <c r="E179" s="1"/>
      <c r="F179" s="1"/>
      <c r="G179" s="1"/>
      <c r="H179" s="3"/>
      <c r="N179" s="433"/>
      <c r="O179" s="433"/>
      <c r="P179" s="433"/>
      <c r="Q179" s="433"/>
      <c r="R179" s="433"/>
      <c r="S179" s="433"/>
      <c r="T179" s="433"/>
      <c r="U179" s="433"/>
    </row>
    <row r="180" spans="1:21" s="4" customFormat="1">
      <c r="A180" s="1"/>
      <c r="B180" s="1"/>
      <c r="C180" s="2"/>
      <c r="D180" s="1"/>
      <c r="E180" s="1"/>
      <c r="F180" s="1"/>
      <c r="G180" s="1"/>
      <c r="H180" s="3"/>
      <c r="N180" s="433"/>
      <c r="O180" s="433"/>
      <c r="P180" s="433"/>
      <c r="Q180" s="433"/>
      <c r="R180" s="433"/>
      <c r="S180" s="433"/>
      <c r="T180" s="433"/>
      <c r="U180" s="433"/>
    </row>
    <row r="181" spans="1:21" s="4" customFormat="1">
      <c r="A181" s="1"/>
      <c r="B181" s="1"/>
      <c r="C181" s="2"/>
      <c r="D181" s="1"/>
      <c r="E181" s="1"/>
      <c r="F181" s="1"/>
      <c r="G181" s="1"/>
      <c r="H181" s="3"/>
      <c r="N181" s="433"/>
      <c r="O181" s="433"/>
      <c r="P181" s="433"/>
      <c r="Q181" s="433"/>
      <c r="R181" s="433"/>
      <c r="S181" s="433"/>
      <c r="T181" s="433"/>
      <c r="U181" s="433"/>
    </row>
    <row r="182" spans="1:21" s="4" customFormat="1">
      <c r="A182" s="1"/>
      <c r="B182" s="1"/>
      <c r="C182" s="2"/>
      <c r="D182" s="1"/>
      <c r="E182" s="1"/>
      <c r="F182" s="1"/>
      <c r="G182" s="1"/>
      <c r="H182" s="3"/>
      <c r="N182" s="433"/>
      <c r="O182" s="433"/>
      <c r="P182" s="433"/>
      <c r="Q182" s="433"/>
      <c r="R182" s="433"/>
      <c r="S182" s="433"/>
      <c r="T182" s="433"/>
      <c r="U182" s="433"/>
    </row>
    <row r="183" spans="1:21" s="4" customFormat="1">
      <c r="A183" s="1"/>
      <c r="B183" s="1"/>
      <c r="C183" s="2"/>
      <c r="D183" s="1"/>
      <c r="E183" s="1"/>
      <c r="F183" s="1"/>
      <c r="G183" s="1"/>
      <c r="H183" s="3"/>
      <c r="N183" s="433"/>
      <c r="O183" s="433"/>
      <c r="P183" s="433"/>
      <c r="Q183" s="433"/>
      <c r="R183" s="433"/>
      <c r="S183" s="433"/>
      <c r="T183" s="433"/>
      <c r="U183" s="433"/>
    </row>
    <row r="184" spans="1:21" s="4" customFormat="1">
      <c r="A184" s="1"/>
      <c r="B184" s="1"/>
      <c r="C184" s="2"/>
      <c r="D184" s="1"/>
      <c r="E184" s="1"/>
      <c r="F184" s="1"/>
      <c r="G184" s="1"/>
      <c r="H184" s="3"/>
      <c r="N184" s="433"/>
      <c r="O184" s="433"/>
      <c r="P184" s="433"/>
      <c r="Q184" s="433"/>
      <c r="R184" s="433"/>
      <c r="S184" s="433"/>
      <c r="T184" s="433"/>
      <c r="U184" s="433"/>
    </row>
    <row r="185" spans="1:21" s="4" customFormat="1">
      <c r="A185" s="1"/>
      <c r="B185" s="1"/>
      <c r="C185" s="2"/>
      <c r="D185" s="1"/>
      <c r="E185" s="1"/>
      <c r="F185" s="1"/>
      <c r="G185" s="1"/>
      <c r="H185" s="3"/>
      <c r="N185" s="433"/>
      <c r="O185" s="433"/>
      <c r="P185" s="433"/>
      <c r="Q185" s="433"/>
      <c r="R185" s="433"/>
      <c r="S185" s="433"/>
      <c r="T185" s="433"/>
      <c r="U185" s="433"/>
    </row>
    <row r="186" spans="1:21" s="4" customFormat="1">
      <c r="A186" s="1"/>
      <c r="B186" s="1"/>
      <c r="C186" s="2"/>
      <c r="D186" s="1"/>
      <c r="E186" s="1"/>
      <c r="F186" s="1"/>
      <c r="G186" s="1"/>
      <c r="H186" s="3"/>
      <c r="N186" s="433"/>
      <c r="O186" s="433"/>
      <c r="P186" s="433"/>
      <c r="Q186" s="433"/>
      <c r="R186" s="433"/>
      <c r="S186" s="433"/>
      <c r="T186" s="433"/>
      <c r="U186" s="433"/>
    </row>
    <row r="187" spans="1:21" s="4" customFormat="1">
      <c r="A187" s="1"/>
      <c r="B187" s="1"/>
      <c r="C187" s="2"/>
      <c r="D187" s="1"/>
      <c r="E187" s="1"/>
      <c r="F187" s="1"/>
      <c r="G187" s="1"/>
      <c r="H187" s="3"/>
      <c r="N187" s="433"/>
      <c r="O187" s="433"/>
      <c r="P187" s="433"/>
      <c r="Q187" s="433"/>
      <c r="R187" s="433"/>
      <c r="S187" s="433"/>
      <c r="T187" s="433"/>
      <c r="U187" s="433"/>
    </row>
    <row r="188" spans="1:21" s="4" customFormat="1">
      <c r="A188" s="1"/>
      <c r="B188" s="1"/>
      <c r="C188" s="2"/>
      <c r="D188" s="1"/>
      <c r="E188" s="1"/>
      <c r="F188" s="1"/>
      <c r="G188" s="1"/>
      <c r="H188" s="3"/>
      <c r="N188" s="433"/>
      <c r="O188" s="433"/>
      <c r="P188" s="433"/>
      <c r="Q188" s="433"/>
      <c r="R188" s="433"/>
      <c r="S188" s="433"/>
      <c r="T188" s="433"/>
      <c r="U188" s="433"/>
    </row>
    <row r="189" spans="1:21" s="4" customFormat="1">
      <c r="A189" s="1"/>
      <c r="B189" s="1"/>
      <c r="C189" s="2"/>
      <c r="D189" s="1"/>
      <c r="E189" s="1"/>
      <c r="F189" s="1"/>
      <c r="G189" s="1"/>
      <c r="H189" s="3"/>
      <c r="N189" s="433"/>
      <c r="O189" s="433"/>
      <c r="P189" s="433"/>
      <c r="Q189" s="433"/>
      <c r="R189" s="433"/>
      <c r="S189" s="433"/>
      <c r="T189" s="433"/>
      <c r="U189" s="433"/>
    </row>
    <row r="190" spans="1:21" s="4" customFormat="1">
      <c r="A190" s="1"/>
      <c r="B190" s="1"/>
      <c r="C190" s="2"/>
      <c r="D190" s="1"/>
      <c r="E190" s="1"/>
      <c r="F190" s="1"/>
      <c r="G190" s="1"/>
      <c r="H190" s="3"/>
      <c r="N190" s="433"/>
      <c r="O190" s="433"/>
      <c r="P190" s="433"/>
      <c r="Q190" s="433"/>
      <c r="R190" s="433"/>
      <c r="S190" s="433"/>
      <c r="T190" s="433"/>
      <c r="U190" s="433"/>
    </row>
    <row r="191" spans="1:21" s="4" customFormat="1">
      <c r="A191" s="1"/>
      <c r="B191" s="1"/>
      <c r="C191" s="2"/>
      <c r="D191" s="1"/>
      <c r="E191" s="1"/>
      <c r="F191" s="1"/>
      <c r="G191" s="1"/>
      <c r="H191" s="3"/>
      <c r="N191" s="433"/>
      <c r="O191" s="433"/>
      <c r="P191" s="433"/>
      <c r="Q191" s="433"/>
      <c r="R191" s="433"/>
      <c r="S191" s="433"/>
      <c r="T191" s="433"/>
      <c r="U191" s="433"/>
    </row>
    <row r="192" spans="1:21" s="4" customFormat="1">
      <c r="A192" s="1"/>
      <c r="B192" s="1"/>
      <c r="C192" s="2"/>
      <c r="D192" s="1"/>
      <c r="E192" s="1"/>
      <c r="F192" s="1"/>
      <c r="G192" s="1"/>
      <c r="H192" s="3"/>
      <c r="N192" s="433"/>
      <c r="O192" s="433"/>
      <c r="P192" s="433"/>
      <c r="Q192" s="433"/>
      <c r="R192" s="433"/>
      <c r="S192" s="433"/>
      <c r="T192" s="433"/>
      <c r="U192" s="433"/>
    </row>
    <row r="193" spans="1:21" s="4" customFormat="1">
      <c r="A193" s="1"/>
      <c r="B193" s="1"/>
      <c r="C193" s="2"/>
      <c r="D193" s="1"/>
      <c r="E193" s="1"/>
      <c r="F193" s="1"/>
      <c r="G193" s="1"/>
      <c r="H193" s="3"/>
      <c r="N193" s="433"/>
      <c r="O193" s="433"/>
      <c r="P193" s="433"/>
      <c r="Q193" s="433"/>
      <c r="R193" s="433"/>
      <c r="S193" s="433"/>
      <c r="T193" s="433"/>
      <c r="U193" s="433"/>
    </row>
    <row r="194" spans="1:21" s="4" customFormat="1">
      <c r="A194" s="1"/>
      <c r="B194" s="1"/>
      <c r="C194" s="2"/>
      <c r="D194" s="1"/>
      <c r="E194" s="1"/>
      <c r="F194" s="1"/>
      <c r="G194" s="1"/>
      <c r="H194" s="3"/>
      <c r="N194" s="433"/>
      <c r="O194" s="433"/>
      <c r="P194" s="433"/>
      <c r="Q194" s="433"/>
      <c r="R194" s="433"/>
      <c r="S194" s="433"/>
      <c r="T194" s="433"/>
      <c r="U194" s="433"/>
    </row>
    <row r="195" spans="1:21" s="4" customFormat="1">
      <c r="A195" s="1"/>
      <c r="B195" s="1"/>
      <c r="C195" s="2"/>
      <c r="D195" s="1"/>
      <c r="E195" s="1"/>
      <c r="F195" s="1"/>
      <c r="G195" s="1"/>
      <c r="H195" s="3"/>
      <c r="N195" s="433"/>
      <c r="O195" s="433"/>
      <c r="P195" s="433"/>
      <c r="Q195" s="433"/>
      <c r="R195" s="433"/>
      <c r="S195" s="433"/>
      <c r="T195" s="433"/>
      <c r="U195" s="433"/>
    </row>
    <row r="196" spans="1:21" s="4" customFormat="1">
      <c r="A196" s="1"/>
      <c r="B196" s="1"/>
      <c r="C196" s="2"/>
      <c r="D196" s="1"/>
      <c r="E196" s="1"/>
      <c r="F196" s="1"/>
      <c r="G196" s="1"/>
      <c r="H196" s="3"/>
      <c r="N196" s="433"/>
      <c r="O196" s="433"/>
      <c r="P196" s="433"/>
      <c r="Q196" s="433"/>
      <c r="R196" s="433"/>
      <c r="S196" s="433"/>
      <c r="T196" s="433"/>
      <c r="U196" s="433"/>
    </row>
    <row r="197" spans="1:21" s="4" customFormat="1">
      <c r="A197" s="1"/>
      <c r="B197" s="1"/>
      <c r="C197" s="2"/>
      <c r="D197" s="1"/>
      <c r="E197" s="1"/>
      <c r="F197" s="1"/>
      <c r="G197" s="1"/>
      <c r="H197" s="3"/>
      <c r="N197" s="433"/>
      <c r="O197" s="433"/>
      <c r="P197" s="433"/>
      <c r="Q197" s="433"/>
      <c r="R197" s="433"/>
      <c r="S197" s="433"/>
      <c r="T197" s="433"/>
      <c r="U197" s="433"/>
    </row>
    <row r="198" spans="1:21" s="4" customFormat="1">
      <c r="A198" s="1"/>
      <c r="B198" s="1"/>
      <c r="C198" s="2"/>
      <c r="D198" s="1"/>
      <c r="E198" s="1"/>
      <c r="F198" s="1"/>
      <c r="G198" s="1"/>
      <c r="H198" s="3"/>
      <c r="N198" s="433"/>
      <c r="O198" s="433"/>
      <c r="P198" s="433"/>
      <c r="Q198" s="433"/>
      <c r="R198" s="433"/>
      <c r="S198" s="433"/>
      <c r="T198" s="433"/>
      <c r="U198" s="433"/>
    </row>
    <row r="199" spans="1:21" s="4" customFormat="1">
      <c r="A199" s="1"/>
      <c r="B199" s="1"/>
      <c r="C199" s="2"/>
      <c r="D199" s="1"/>
      <c r="E199" s="1"/>
      <c r="F199" s="1"/>
      <c r="G199" s="1"/>
      <c r="H199" s="3"/>
      <c r="N199" s="433"/>
      <c r="O199" s="433"/>
      <c r="P199" s="433"/>
      <c r="Q199" s="433"/>
      <c r="R199" s="433"/>
      <c r="S199" s="433"/>
      <c r="T199" s="433"/>
      <c r="U199" s="433"/>
    </row>
    <row r="200" spans="1:21" s="4" customFormat="1">
      <c r="A200" s="1"/>
      <c r="B200" s="1"/>
      <c r="C200" s="2"/>
      <c r="D200" s="1"/>
      <c r="E200" s="1"/>
      <c r="F200" s="1"/>
      <c r="G200" s="1"/>
      <c r="H200" s="3"/>
      <c r="N200" s="433"/>
      <c r="O200" s="433"/>
      <c r="P200" s="433"/>
      <c r="Q200" s="433"/>
      <c r="R200" s="433"/>
      <c r="S200" s="433"/>
      <c r="T200" s="433"/>
      <c r="U200" s="433"/>
    </row>
    <row r="201" spans="1:21" s="4" customFormat="1">
      <c r="A201" s="1"/>
      <c r="B201" s="1"/>
      <c r="C201" s="2"/>
      <c r="D201" s="1"/>
      <c r="E201" s="1"/>
      <c r="F201" s="1"/>
      <c r="G201" s="1"/>
      <c r="H201" s="3"/>
      <c r="N201" s="433"/>
      <c r="O201" s="433"/>
      <c r="P201" s="433"/>
      <c r="Q201" s="433"/>
      <c r="R201" s="433"/>
      <c r="S201" s="433"/>
      <c r="T201" s="433"/>
      <c r="U201" s="433"/>
    </row>
    <row r="202" spans="1:21" s="4" customFormat="1">
      <c r="A202" s="1"/>
      <c r="B202" s="1"/>
      <c r="C202" s="2"/>
      <c r="D202" s="1"/>
      <c r="E202" s="1"/>
      <c r="F202" s="1"/>
      <c r="G202" s="1"/>
      <c r="H202" s="3"/>
      <c r="N202" s="433"/>
      <c r="O202" s="433"/>
      <c r="P202" s="433"/>
      <c r="Q202" s="433"/>
      <c r="R202" s="433"/>
      <c r="S202" s="433"/>
      <c r="T202" s="433"/>
      <c r="U202" s="433"/>
    </row>
    <row r="203" spans="1:21" s="4" customFormat="1">
      <c r="A203" s="1"/>
      <c r="B203" s="1"/>
      <c r="C203" s="2"/>
      <c r="D203" s="1"/>
      <c r="E203" s="1"/>
      <c r="F203" s="1"/>
      <c r="G203" s="1"/>
      <c r="H203" s="3"/>
      <c r="N203" s="433"/>
      <c r="O203" s="433"/>
      <c r="P203" s="433"/>
      <c r="Q203" s="433"/>
      <c r="R203" s="433"/>
      <c r="S203" s="433"/>
      <c r="T203" s="433"/>
      <c r="U203" s="433"/>
    </row>
    <row r="204" spans="1:21" s="4" customFormat="1">
      <c r="A204" s="1"/>
      <c r="B204" s="1"/>
      <c r="C204" s="2"/>
      <c r="D204" s="1"/>
      <c r="E204" s="1"/>
      <c r="F204" s="1"/>
      <c r="G204" s="1"/>
      <c r="H204" s="3"/>
      <c r="N204" s="433"/>
      <c r="O204" s="433"/>
      <c r="P204" s="433"/>
      <c r="Q204" s="433"/>
      <c r="R204" s="433"/>
      <c r="S204" s="433"/>
      <c r="T204" s="433"/>
      <c r="U204" s="433"/>
    </row>
    <row r="205" spans="1:21" s="4" customFormat="1">
      <c r="A205" s="1"/>
      <c r="B205" s="1"/>
      <c r="C205" s="2"/>
      <c r="D205" s="1"/>
      <c r="E205" s="1"/>
      <c r="F205" s="1"/>
      <c r="G205" s="1"/>
      <c r="H205" s="3"/>
      <c r="N205" s="433"/>
      <c r="O205" s="433"/>
      <c r="P205" s="433"/>
      <c r="Q205" s="433"/>
      <c r="R205" s="433"/>
      <c r="S205" s="433"/>
      <c r="T205" s="433"/>
      <c r="U205" s="433"/>
    </row>
    <row r="206" spans="1:21" s="4" customFormat="1">
      <c r="A206" s="1"/>
      <c r="B206" s="1"/>
      <c r="C206" s="2"/>
      <c r="D206" s="1"/>
      <c r="E206" s="1"/>
      <c r="F206" s="1"/>
      <c r="G206" s="1"/>
      <c r="H206" s="3"/>
      <c r="N206" s="433"/>
      <c r="O206" s="433"/>
      <c r="P206" s="433"/>
      <c r="Q206" s="433"/>
      <c r="R206" s="433"/>
      <c r="S206" s="433"/>
      <c r="T206" s="433"/>
      <c r="U206" s="433"/>
    </row>
    <row r="207" spans="1:21" s="4" customFormat="1">
      <c r="A207" s="1"/>
      <c r="B207" s="1"/>
      <c r="C207" s="2"/>
      <c r="D207" s="1"/>
      <c r="E207" s="1"/>
      <c r="F207" s="1"/>
      <c r="G207" s="1"/>
      <c r="H207" s="3"/>
      <c r="N207" s="433"/>
      <c r="O207" s="433"/>
      <c r="P207" s="433"/>
      <c r="Q207" s="433"/>
      <c r="R207" s="433"/>
      <c r="S207" s="433"/>
      <c r="T207" s="433"/>
      <c r="U207" s="433"/>
    </row>
    <row r="208" spans="1:21" s="4" customFormat="1">
      <c r="A208" s="1"/>
      <c r="B208" s="1"/>
      <c r="C208" s="2"/>
      <c r="D208" s="1"/>
      <c r="E208" s="1"/>
      <c r="F208" s="1"/>
      <c r="G208" s="1"/>
      <c r="H208" s="3"/>
      <c r="N208" s="433"/>
      <c r="O208" s="433"/>
      <c r="P208" s="433"/>
      <c r="Q208" s="433"/>
      <c r="R208" s="433"/>
      <c r="S208" s="433"/>
      <c r="T208" s="433"/>
      <c r="U208" s="433"/>
    </row>
    <row r="209" spans="1:21" s="4" customFormat="1">
      <c r="A209" s="1"/>
      <c r="B209" s="1"/>
      <c r="C209" s="2"/>
      <c r="D209" s="1"/>
      <c r="E209" s="1"/>
      <c r="F209" s="1"/>
      <c r="G209" s="1"/>
      <c r="H209" s="3"/>
      <c r="N209" s="433"/>
      <c r="O209" s="433"/>
      <c r="P209" s="433"/>
      <c r="Q209" s="433"/>
      <c r="R209" s="433"/>
      <c r="S209" s="433"/>
      <c r="T209" s="433"/>
      <c r="U209" s="433"/>
    </row>
    <row r="210" spans="1:21" s="4" customFormat="1">
      <c r="A210" s="1"/>
      <c r="B210" s="1"/>
      <c r="C210" s="2"/>
      <c r="D210" s="1"/>
      <c r="E210" s="1"/>
      <c r="F210" s="1"/>
      <c r="G210" s="1"/>
      <c r="H210" s="3"/>
      <c r="N210" s="433"/>
      <c r="O210" s="433"/>
      <c r="P210" s="433"/>
      <c r="Q210" s="433"/>
      <c r="R210" s="433"/>
      <c r="S210" s="433"/>
      <c r="T210" s="433"/>
      <c r="U210" s="433"/>
    </row>
    <row r="211" spans="1:21" s="4" customFormat="1">
      <c r="A211" s="1"/>
      <c r="B211" s="1"/>
      <c r="C211" s="2"/>
      <c r="D211" s="1"/>
      <c r="E211" s="1"/>
      <c r="F211" s="1"/>
      <c r="G211" s="1"/>
      <c r="H211" s="3"/>
      <c r="N211" s="433"/>
      <c r="O211" s="433"/>
      <c r="P211" s="433"/>
      <c r="Q211" s="433"/>
      <c r="R211" s="433"/>
      <c r="S211" s="433"/>
      <c r="T211" s="433"/>
      <c r="U211" s="433"/>
    </row>
    <row r="212" spans="1:21" s="4" customFormat="1">
      <c r="A212" s="1"/>
      <c r="B212" s="1"/>
      <c r="C212" s="2"/>
      <c r="D212" s="1"/>
      <c r="E212" s="1"/>
      <c r="F212" s="1"/>
      <c r="G212" s="1"/>
      <c r="H212" s="3"/>
      <c r="N212" s="433"/>
      <c r="O212" s="433"/>
      <c r="P212" s="433"/>
      <c r="Q212" s="433"/>
      <c r="R212" s="433"/>
      <c r="S212" s="433"/>
      <c r="T212" s="433"/>
      <c r="U212" s="433"/>
    </row>
    <row r="213" spans="1:21" s="4" customFormat="1">
      <c r="A213" s="1"/>
      <c r="B213" s="1"/>
      <c r="C213" s="2"/>
      <c r="D213" s="1"/>
      <c r="E213" s="1"/>
      <c r="F213" s="1"/>
      <c r="G213" s="1"/>
      <c r="H213" s="3"/>
      <c r="N213" s="433"/>
      <c r="O213" s="433"/>
      <c r="P213" s="433"/>
      <c r="Q213" s="433"/>
      <c r="R213" s="433"/>
      <c r="S213" s="433"/>
      <c r="T213" s="433"/>
      <c r="U213" s="433"/>
    </row>
    <row r="214" spans="1:21" s="4" customFormat="1">
      <c r="A214" s="1"/>
      <c r="B214" s="1"/>
      <c r="C214" s="2"/>
      <c r="D214" s="1"/>
      <c r="E214" s="1"/>
      <c r="F214" s="1"/>
      <c r="G214" s="1"/>
      <c r="H214" s="3"/>
      <c r="N214" s="433"/>
      <c r="O214" s="433"/>
      <c r="P214" s="433"/>
      <c r="Q214" s="433"/>
      <c r="R214" s="433"/>
      <c r="S214" s="433"/>
      <c r="T214" s="433"/>
      <c r="U214" s="433"/>
    </row>
    <row r="215" spans="1:21" s="4" customFormat="1">
      <c r="A215" s="1"/>
      <c r="B215" s="1"/>
      <c r="C215" s="2"/>
      <c r="D215" s="1"/>
      <c r="E215" s="1"/>
      <c r="F215" s="1"/>
      <c r="G215" s="1"/>
      <c r="H215" s="3"/>
      <c r="N215" s="433"/>
      <c r="O215" s="433"/>
      <c r="P215" s="433"/>
      <c r="Q215" s="433"/>
      <c r="R215" s="433"/>
      <c r="S215" s="433"/>
      <c r="T215" s="433"/>
      <c r="U215" s="433"/>
    </row>
    <row r="216" spans="1:21" s="4" customFormat="1">
      <c r="A216" s="1"/>
      <c r="B216" s="1"/>
      <c r="C216" s="2"/>
      <c r="D216" s="1"/>
      <c r="E216" s="1"/>
      <c r="F216" s="1"/>
      <c r="G216" s="1"/>
      <c r="H216" s="3"/>
      <c r="N216" s="433"/>
      <c r="O216" s="433"/>
      <c r="P216" s="433"/>
      <c r="Q216" s="433"/>
      <c r="R216" s="433"/>
      <c r="S216" s="433"/>
      <c r="T216" s="433"/>
      <c r="U216" s="433"/>
    </row>
    <row r="217" spans="1:21" s="4" customFormat="1">
      <c r="A217" s="1"/>
      <c r="B217" s="1"/>
      <c r="C217" s="2"/>
      <c r="D217" s="1"/>
      <c r="E217" s="1"/>
      <c r="F217" s="1"/>
      <c r="G217" s="1"/>
      <c r="H217" s="3"/>
      <c r="N217" s="433"/>
      <c r="O217" s="433"/>
      <c r="P217" s="433"/>
      <c r="Q217" s="433"/>
      <c r="R217" s="433"/>
      <c r="S217" s="433"/>
      <c r="T217" s="433"/>
      <c r="U217" s="433"/>
    </row>
    <row r="218" spans="1:21" s="4" customFormat="1">
      <c r="A218" s="1"/>
      <c r="B218" s="1"/>
      <c r="C218" s="2"/>
      <c r="D218" s="1"/>
      <c r="E218" s="1"/>
      <c r="F218" s="1"/>
      <c r="G218" s="1"/>
      <c r="H218" s="3"/>
      <c r="N218" s="433"/>
      <c r="O218" s="433"/>
      <c r="P218" s="433"/>
      <c r="Q218" s="433"/>
      <c r="R218" s="433"/>
      <c r="S218" s="433"/>
      <c r="T218" s="433"/>
      <c r="U218" s="433"/>
    </row>
    <row r="219" spans="1:21" s="4" customFormat="1">
      <c r="A219" s="1"/>
      <c r="B219" s="1"/>
      <c r="C219" s="2"/>
      <c r="D219" s="1"/>
      <c r="E219" s="1"/>
      <c r="F219" s="1"/>
      <c r="G219" s="1"/>
      <c r="H219" s="3"/>
      <c r="N219" s="433"/>
      <c r="O219" s="433"/>
      <c r="P219" s="433"/>
      <c r="Q219" s="433"/>
      <c r="R219" s="433"/>
      <c r="S219" s="433"/>
      <c r="T219" s="433"/>
      <c r="U219" s="433"/>
    </row>
    <row r="220" spans="1:21" s="4" customFormat="1">
      <c r="A220" s="1"/>
      <c r="B220" s="1"/>
      <c r="C220" s="2"/>
      <c r="D220" s="1"/>
      <c r="E220" s="1"/>
      <c r="F220" s="1"/>
      <c r="G220" s="1"/>
      <c r="H220" s="3"/>
      <c r="N220" s="433"/>
      <c r="O220" s="433"/>
      <c r="P220" s="433"/>
      <c r="Q220" s="433"/>
      <c r="R220" s="433"/>
      <c r="S220" s="433"/>
      <c r="T220" s="433"/>
      <c r="U220" s="433"/>
    </row>
    <row r="221" spans="1:21" s="4" customFormat="1">
      <c r="A221" s="1"/>
      <c r="B221" s="1"/>
      <c r="C221" s="2"/>
      <c r="D221" s="1"/>
      <c r="E221" s="1"/>
      <c r="F221" s="1"/>
      <c r="G221" s="1"/>
      <c r="H221" s="3"/>
      <c r="N221" s="433"/>
      <c r="O221" s="433"/>
      <c r="P221" s="433"/>
      <c r="Q221" s="433"/>
      <c r="R221" s="433"/>
      <c r="S221" s="433"/>
      <c r="T221" s="433"/>
      <c r="U221" s="433"/>
    </row>
    <row r="222" spans="1:21" s="4" customFormat="1">
      <c r="A222" s="1"/>
      <c r="B222" s="1"/>
      <c r="C222" s="2"/>
      <c r="D222" s="1"/>
      <c r="E222" s="1"/>
      <c r="F222" s="1"/>
      <c r="G222" s="1"/>
      <c r="H222" s="3"/>
      <c r="N222" s="433"/>
      <c r="O222" s="433"/>
      <c r="P222" s="433"/>
      <c r="Q222" s="433"/>
      <c r="R222" s="433"/>
      <c r="S222" s="433"/>
      <c r="T222" s="433"/>
      <c r="U222" s="433"/>
    </row>
    <row r="223" spans="1:21" s="4" customFormat="1">
      <c r="A223" s="1"/>
      <c r="B223" s="1"/>
      <c r="C223" s="2"/>
      <c r="D223" s="1"/>
      <c r="E223" s="1"/>
      <c r="F223" s="1"/>
      <c r="G223" s="1"/>
      <c r="H223" s="3"/>
      <c r="N223" s="433"/>
      <c r="O223" s="433"/>
      <c r="P223" s="433"/>
      <c r="Q223" s="433"/>
      <c r="R223" s="433"/>
      <c r="S223" s="433"/>
      <c r="T223" s="433"/>
      <c r="U223" s="433"/>
    </row>
    <row r="224" spans="1:21" s="4" customFormat="1">
      <c r="A224" s="1"/>
      <c r="B224" s="1"/>
      <c r="C224" s="2"/>
      <c r="D224" s="1"/>
      <c r="E224" s="1"/>
      <c r="F224" s="1"/>
      <c r="G224" s="1"/>
      <c r="H224" s="3"/>
      <c r="N224" s="433"/>
      <c r="O224" s="433"/>
      <c r="P224" s="433"/>
      <c r="Q224" s="433"/>
      <c r="R224" s="433"/>
      <c r="S224" s="433"/>
      <c r="T224" s="433"/>
      <c r="U224" s="433"/>
    </row>
    <row r="225" spans="1:21" s="4" customFormat="1">
      <c r="A225" s="1"/>
      <c r="B225" s="1"/>
      <c r="C225" s="2"/>
      <c r="D225" s="1"/>
      <c r="E225" s="1"/>
      <c r="F225" s="1"/>
      <c r="G225" s="1"/>
      <c r="H225" s="3"/>
      <c r="N225" s="433"/>
      <c r="O225" s="433"/>
      <c r="P225" s="433"/>
      <c r="Q225" s="433"/>
      <c r="R225" s="433"/>
      <c r="S225" s="433"/>
      <c r="T225" s="433"/>
      <c r="U225" s="433"/>
    </row>
    <row r="226" spans="1:21" s="4" customFormat="1">
      <c r="A226" s="1"/>
      <c r="B226" s="1"/>
      <c r="C226" s="2"/>
      <c r="D226" s="1"/>
      <c r="E226" s="1"/>
      <c r="F226" s="1"/>
      <c r="G226" s="1"/>
      <c r="H226" s="3"/>
      <c r="N226" s="433"/>
      <c r="O226" s="433"/>
      <c r="P226" s="433"/>
      <c r="Q226" s="433"/>
      <c r="R226" s="433"/>
      <c r="S226" s="433"/>
      <c r="T226" s="433"/>
      <c r="U226" s="433"/>
    </row>
    <row r="227" spans="1:21" s="4" customFormat="1">
      <c r="A227" s="1"/>
      <c r="B227" s="1"/>
      <c r="C227" s="2"/>
      <c r="D227" s="1"/>
      <c r="E227" s="1"/>
      <c r="F227" s="1"/>
      <c r="G227" s="1"/>
      <c r="H227" s="3"/>
      <c r="N227" s="433"/>
      <c r="O227" s="433"/>
      <c r="P227" s="433"/>
      <c r="Q227" s="433"/>
      <c r="R227" s="433"/>
      <c r="S227" s="433"/>
      <c r="T227" s="433"/>
      <c r="U227" s="433"/>
    </row>
    <row r="228" spans="1:21" s="4" customFormat="1">
      <c r="A228" s="1"/>
      <c r="B228" s="1"/>
      <c r="C228" s="2"/>
      <c r="D228" s="1"/>
      <c r="E228" s="1"/>
      <c r="F228" s="1"/>
      <c r="G228" s="1"/>
      <c r="H228" s="3"/>
      <c r="N228" s="433"/>
      <c r="O228" s="433"/>
      <c r="P228" s="433"/>
      <c r="Q228" s="433"/>
      <c r="R228" s="433"/>
      <c r="S228" s="433"/>
      <c r="T228" s="433"/>
      <c r="U228" s="433"/>
    </row>
    <row r="229" spans="1:21" s="4" customFormat="1">
      <c r="A229" s="1"/>
      <c r="B229" s="1"/>
      <c r="C229" s="2"/>
      <c r="D229" s="1"/>
      <c r="E229" s="1"/>
      <c r="F229" s="1"/>
      <c r="G229" s="1"/>
      <c r="H229" s="3"/>
      <c r="N229" s="433"/>
      <c r="O229" s="433"/>
      <c r="P229" s="433"/>
      <c r="Q229" s="433"/>
      <c r="R229" s="433"/>
      <c r="S229" s="433"/>
      <c r="T229" s="433"/>
      <c r="U229" s="433"/>
    </row>
    <row r="230" spans="1:21" s="4" customFormat="1">
      <c r="A230" s="1"/>
      <c r="B230" s="1"/>
      <c r="C230" s="2"/>
      <c r="D230" s="1"/>
      <c r="E230" s="1"/>
      <c r="F230" s="1"/>
      <c r="G230" s="1"/>
      <c r="H230" s="3"/>
      <c r="N230" s="433"/>
      <c r="O230" s="433"/>
      <c r="P230" s="433"/>
      <c r="Q230" s="433"/>
      <c r="R230" s="433"/>
      <c r="S230" s="433"/>
      <c r="T230" s="433"/>
      <c r="U230" s="433"/>
    </row>
    <row r="231" spans="1:21" s="4" customFormat="1">
      <c r="A231" s="1"/>
      <c r="B231" s="1"/>
      <c r="C231" s="2"/>
      <c r="D231" s="1"/>
      <c r="E231" s="1"/>
      <c r="F231" s="1"/>
      <c r="G231" s="1"/>
      <c r="H231" s="3"/>
      <c r="N231" s="433"/>
      <c r="O231" s="433"/>
      <c r="P231" s="433"/>
      <c r="Q231" s="433"/>
      <c r="R231" s="433"/>
      <c r="S231" s="433"/>
      <c r="T231" s="433"/>
      <c r="U231" s="433"/>
    </row>
    <row r="232" spans="1:21" s="4" customFormat="1">
      <c r="A232" s="1"/>
      <c r="B232" s="1"/>
      <c r="C232" s="2"/>
      <c r="D232" s="1"/>
      <c r="E232" s="1"/>
      <c r="F232" s="1"/>
      <c r="G232" s="1"/>
      <c r="H232" s="3"/>
      <c r="N232" s="433"/>
      <c r="O232" s="433"/>
      <c r="P232" s="433"/>
      <c r="Q232" s="433"/>
      <c r="R232" s="433"/>
      <c r="S232" s="433"/>
      <c r="T232" s="433"/>
      <c r="U232" s="433"/>
    </row>
    <row r="233" spans="1:21" s="4" customFormat="1">
      <c r="A233" s="1"/>
      <c r="B233" s="1"/>
      <c r="C233" s="2"/>
      <c r="D233" s="1"/>
      <c r="E233" s="1"/>
      <c r="F233" s="1"/>
      <c r="G233" s="1"/>
      <c r="H233" s="3"/>
      <c r="N233" s="433"/>
      <c r="O233" s="433"/>
      <c r="P233" s="433"/>
      <c r="Q233" s="433"/>
      <c r="R233" s="433"/>
      <c r="S233" s="433"/>
      <c r="T233" s="433"/>
      <c r="U233" s="433"/>
    </row>
    <row r="234" spans="1:21" s="4" customFormat="1">
      <c r="A234" s="1"/>
      <c r="B234" s="1"/>
      <c r="C234" s="2"/>
      <c r="D234" s="1"/>
      <c r="E234" s="1"/>
      <c r="F234" s="1"/>
      <c r="G234" s="1"/>
      <c r="H234" s="3"/>
      <c r="N234" s="433"/>
      <c r="O234" s="433"/>
      <c r="P234" s="433"/>
      <c r="Q234" s="433"/>
      <c r="R234" s="433"/>
      <c r="S234" s="433"/>
      <c r="T234" s="433"/>
      <c r="U234" s="433"/>
    </row>
    <row r="235" spans="1:21" s="4" customFormat="1">
      <c r="A235" s="1"/>
      <c r="B235" s="1"/>
      <c r="C235" s="2"/>
      <c r="D235" s="1"/>
      <c r="E235" s="1"/>
      <c r="F235" s="1"/>
      <c r="G235" s="1"/>
      <c r="H235" s="3"/>
      <c r="N235" s="433"/>
      <c r="O235" s="433"/>
      <c r="P235" s="433"/>
      <c r="Q235" s="433"/>
      <c r="R235" s="433"/>
      <c r="S235" s="433"/>
      <c r="T235" s="433"/>
      <c r="U235" s="433"/>
    </row>
    <row r="236" spans="1:21" s="4" customFormat="1">
      <c r="A236" s="1"/>
      <c r="B236" s="1"/>
      <c r="C236" s="2"/>
      <c r="D236" s="1"/>
      <c r="E236" s="1"/>
      <c r="F236" s="1"/>
      <c r="G236" s="1"/>
      <c r="H236" s="3"/>
      <c r="N236" s="433"/>
      <c r="O236" s="433"/>
      <c r="P236" s="433"/>
      <c r="Q236" s="433"/>
      <c r="R236" s="433"/>
      <c r="S236" s="433"/>
      <c r="T236" s="433"/>
      <c r="U236" s="433"/>
    </row>
    <row r="237" spans="1:21" s="4" customFormat="1">
      <c r="A237" s="1"/>
      <c r="B237" s="1"/>
      <c r="C237" s="2"/>
      <c r="D237" s="1"/>
      <c r="E237" s="1"/>
      <c r="F237" s="1"/>
      <c r="G237" s="1"/>
      <c r="H237" s="3"/>
      <c r="N237" s="433"/>
      <c r="O237" s="433"/>
      <c r="P237" s="433"/>
      <c r="Q237" s="433"/>
      <c r="R237" s="433"/>
      <c r="S237" s="433"/>
      <c r="T237" s="433"/>
      <c r="U237" s="433"/>
    </row>
    <row r="238" spans="1:21" s="4" customFormat="1">
      <c r="A238" s="1"/>
      <c r="B238" s="1"/>
      <c r="C238" s="2"/>
      <c r="D238" s="1"/>
      <c r="E238" s="1"/>
      <c r="F238" s="1"/>
      <c r="G238" s="1"/>
      <c r="H238" s="3"/>
      <c r="N238" s="433"/>
      <c r="O238" s="433"/>
      <c r="P238" s="433"/>
      <c r="Q238" s="433"/>
      <c r="R238" s="433"/>
      <c r="S238" s="433"/>
      <c r="T238" s="433"/>
      <c r="U238" s="433"/>
    </row>
    <row r="239" spans="1:21" s="4" customFormat="1">
      <c r="A239" s="1"/>
      <c r="B239" s="1"/>
      <c r="C239" s="2"/>
      <c r="D239" s="1"/>
      <c r="E239" s="1"/>
      <c r="F239" s="1"/>
      <c r="G239" s="1"/>
      <c r="H239" s="3"/>
      <c r="N239" s="433"/>
      <c r="O239" s="433"/>
      <c r="P239" s="433"/>
      <c r="Q239" s="433"/>
      <c r="R239" s="433"/>
      <c r="S239" s="433"/>
      <c r="T239" s="433"/>
      <c r="U239" s="433"/>
    </row>
    <row r="240" spans="1:21" s="4" customFormat="1">
      <c r="A240" s="1"/>
      <c r="B240" s="1"/>
      <c r="C240" s="2"/>
      <c r="D240" s="1"/>
      <c r="E240" s="1"/>
      <c r="F240" s="1"/>
      <c r="G240" s="1"/>
      <c r="H240" s="3"/>
      <c r="N240" s="433"/>
      <c r="O240" s="433"/>
      <c r="P240" s="433"/>
      <c r="Q240" s="433"/>
      <c r="R240" s="433"/>
      <c r="S240" s="433"/>
      <c r="T240" s="433"/>
      <c r="U240" s="433"/>
    </row>
    <row r="241" spans="1:21" s="4" customFormat="1">
      <c r="A241" s="1"/>
      <c r="B241" s="1"/>
      <c r="C241" s="2"/>
      <c r="D241" s="1"/>
      <c r="E241" s="1"/>
      <c r="F241" s="1"/>
      <c r="G241" s="1"/>
      <c r="H241" s="3"/>
      <c r="N241" s="433"/>
      <c r="O241" s="433"/>
      <c r="P241" s="433"/>
      <c r="Q241" s="433"/>
      <c r="R241" s="433"/>
      <c r="S241" s="433"/>
      <c r="T241" s="433"/>
      <c r="U241" s="433"/>
    </row>
    <row r="242" spans="1:21" s="4" customFormat="1">
      <c r="A242" s="1"/>
      <c r="B242" s="1"/>
      <c r="C242" s="2"/>
      <c r="D242" s="1"/>
      <c r="E242" s="1"/>
      <c r="F242" s="1"/>
      <c r="G242" s="1"/>
      <c r="H242" s="3"/>
      <c r="N242" s="433"/>
      <c r="O242" s="433"/>
      <c r="P242" s="433"/>
      <c r="Q242" s="433"/>
      <c r="R242" s="433"/>
      <c r="S242" s="433"/>
      <c r="T242" s="433"/>
      <c r="U242" s="433"/>
    </row>
    <row r="243" spans="1:21" s="4" customFormat="1">
      <c r="A243" s="1"/>
      <c r="B243" s="1"/>
      <c r="C243" s="2"/>
      <c r="D243" s="1"/>
      <c r="E243" s="1"/>
      <c r="F243" s="1"/>
      <c r="G243" s="1"/>
      <c r="H243" s="3"/>
      <c r="N243" s="433"/>
      <c r="O243" s="433"/>
      <c r="P243" s="433"/>
      <c r="Q243" s="433"/>
      <c r="R243" s="433"/>
      <c r="S243" s="433"/>
      <c r="T243" s="433"/>
      <c r="U243" s="433"/>
    </row>
    <row r="244" spans="1:21" s="4" customFormat="1">
      <c r="A244" s="1"/>
      <c r="B244" s="1"/>
      <c r="C244" s="2"/>
      <c r="D244" s="1"/>
      <c r="E244" s="1"/>
      <c r="F244" s="1"/>
      <c r="G244" s="1"/>
      <c r="H244" s="3"/>
      <c r="N244" s="433"/>
      <c r="O244" s="433"/>
      <c r="P244" s="433"/>
      <c r="Q244" s="433"/>
      <c r="R244" s="433"/>
      <c r="S244" s="433"/>
      <c r="T244" s="433"/>
      <c r="U244" s="433"/>
    </row>
    <row r="245" spans="1:21" s="4" customFormat="1">
      <c r="A245" s="1"/>
      <c r="B245" s="1"/>
      <c r="C245" s="2"/>
      <c r="D245" s="1"/>
      <c r="E245" s="1"/>
      <c r="F245" s="1"/>
      <c r="G245" s="1"/>
      <c r="H245" s="3"/>
      <c r="N245" s="433"/>
      <c r="O245" s="433"/>
      <c r="P245" s="433"/>
      <c r="Q245" s="433"/>
      <c r="R245" s="433"/>
      <c r="S245" s="433"/>
      <c r="T245" s="433"/>
      <c r="U245" s="433"/>
    </row>
    <row r="246" spans="1:21" s="4" customFormat="1">
      <c r="A246" s="1"/>
      <c r="B246" s="1"/>
      <c r="C246" s="2"/>
      <c r="D246" s="1"/>
      <c r="E246" s="1"/>
      <c r="F246" s="1"/>
      <c r="G246" s="1"/>
      <c r="H246" s="3"/>
      <c r="N246" s="433"/>
      <c r="O246" s="433"/>
      <c r="P246" s="433"/>
      <c r="Q246" s="433"/>
      <c r="R246" s="433"/>
      <c r="S246" s="433"/>
      <c r="T246" s="433"/>
      <c r="U246" s="433"/>
    </row>
    <row r="247" spans="1:21" s="4" customFormat="1">
      <c r="A247" s="1"/>
      <c r="B247" s="1"/>
      <c r="C247" s="2"/>
      <c r="D247" s="1"/>
      <c r="E247" s="1"/>
      <c r="F247" s="1"/>
      <c r="G247" s="1"/>
      <c r="H247" s="3"/>
      <c r="N247" s="433"/>
      <c r="O247" s="433"/>
      <c r="P247" s="433"/>
      <c r="Q247" s="433"/>
      <c r="R247" s="433"/>
      <c r="S247" s="433"/>
      <c r="T247" s="433"/>
      <c r="U247" s="433"/>
    </row>
    <row r="248" spans="1:21" s="4" customFormat="1">
      <c r="A248" s="1"/>
      <c r="B248" s="1"/>
      <c r="C248" s="2"/>
      <c r="D248" s="1"/>
      <c r="E248" s="1"/>
      <c r="F248" s="1"/>
      <c r="G248" s="1"/>
      <c r="H248" s="3"/>
      <c r="N248" s="433"/>
      <c r="O248" s="433"/>
      <c r="P248" s="433"/>
      <c r="Q248" s="433"/>
      <c r="R248" s="433"/>
      <c r="S248" s="433"/>
      <c r="T248" s="433"/>
      <c r="U248" s="433"/>
    </row>
    <row r="249" spans="1:21" s="4" customFormat="1">
      <c r="A249" s="1"/>
      <c r="B249" s="1"/>
      <c r="C249" s="2"/>
      <c r="D249" s="1"/>
      <c r="E249" s="1"/>
      <c r="F249" s="1"/>
      <c r="G249" s="1"/>
      <c r="H249" s="3"/>
      <c r="N249" s="433"/>
      <c r="O249" s="433"/>
      <c r="P249" s="433"/>
      <c r="Q249" s="433"/>
      <c r="R249" s="433"/>
      <c r="S249" s="433"/>
      <c r="T249" s="433"/>
      <c r="U249" s="433"/>
    </row>
    <row r="250" spans="1:21" s="4" customFormat="1">
      <c r="A250" s="1"/>
      <c r="B250" s="1"/>
      <c r="C250" s="2"/>
      <c r="D250" s="1"/>
      <c r="E250" s="1"/>
      <c r="F250" s="1"/>
      <c r="G250" s="1"/>
      <c r="H250" s="3"/>
      <c r="N250" s="433"/>
      <c r="O250" s="433"/>
      <c r="P250" s="433"/>
      <c r="Q250" s="433"/>
      <c r="R250" s="433"/>
      <c r="S250" s="433"/>
      <c r="T250" s="433"/>
      <c r="U250" s="433"/>
    </row>
    <row r="251" spans="1:21" s="4" customFormat="1">
      <c r="A251" s="1"/>
      <c r="B251" s="1"/>
      <c r="C251" s="2"/>
      <c r="D251" s="1"/>
      <c r="E251" s="1"/>
      <c r="F251" s="1"/>
      <c r="G251" s="1"/>
      <c r="H251" s="3"/>
      <c r="N251" s="433"/>
      <c r="O251" s="433"/>
      <c r="P251" s="433"/>
      <c r="Q251" s="433"/>
      <c r="R251" s="433"/>
      <c r="S251" s="433"/>
      <c r="T251" s="433"/>
      <c r="U251" s="433"/>
    </row>
    <row r="252" spans="1:21" s="4" customFormat="1">
      <c r="A252" s="1"/>
      <c r="B252" s="1"/>
      <c r="C252" s="2"/>
      <c r="D252" s="1"/>
      <c r="E252" s="1"/>
      <c r="F252" s="1"/>
      <c r="G252" s="1"/>
      <c r="H252" s="3"/>
      <c r="N252" s="433"/>
      <c r="O252" s="433"/>
      <c r="P252" s="433"/>
      <c r="Q252" s="433"/>
      <c r="R252" s="433"/>
      <c r="S252" s="433"/>
      <c r="T252" s="433"/>
      <c r="U252" s="433"/>
    </row>
    <row r="253" spans="1:21" s="4" customFormat="1">
      <c r="A253" s="1"/>
      <c r="B253" s="1"/>
      <c r="C253" s="2"/>
      <c r="D253" s="1"/>
      <c r="E253" s="1"/>
      <c r="F253" s="1"/>
      <c r="G253" s="1"/>
      <c r="H253" s="3"/>
      <c r="N253" s="433"/>
      <c r="O253" s="433"/>
      <c r="P253" s="433"/>
      <c r="Q253" s="433"/>
      <c r="R253" s="433"/>
      <c r="S253" s="433"/>
      <c r="T253" s="433"/>
      <c r="U253" s="433"/>
    </row>
    <row r="254" spans="1:21" s="4" customFormat="1">
      <c r="A254" s="1"/>
      <c r="B254" s="1"/>
      <c r="C254" s="2"/>
      <c r="D254" s="1"/>
      <c r="E254" s="1"/>
      <c r="F254" s="1"/>
      <c r="G254" s="1"/>
      <c r="H254" s="3"/>
      <c r="N254" s="433"/>
      <c r="O254" s="433"/>
      <c r="P254" s="433"/>
      <c r="Q254" s="433"/>
      <c r="R254" s="433"/>
      <c r="S254" s="433"/>
      <c r="T254" s="433"/>
      <c r="U254" s="433"/>
    </row>
    <row r="255" spans="1:21" s="4" customFormat="1">
      <c r="A255" s="1"/>
      <c r="B255" s="1"/>
      <c r="C255" s="2"/>
      <c r="D255" s="1"/>
      <c r="E255" s="1"/>
      <c r="F255" s="1"/>
      <c r="G255" s="1"/>
      <c r="H255" s="3"/>
      <c r="N255" s="433"/>
      <c r="O255" s="433"/>
      <c r="P255" s="433"/>
      <c r="Q255" s="433"/>
      <c r="R255" s="433"/>
      <c r="S255" s="433"/>
      <c r="T255" s="433"/>
      <c r="U255" s="433"/>
    </row>
    <row r="256" spans="1:21" s="4" customFormat="1">
      <c r="A256" s="1"/>
      <c r="B256" s="1"/>
      <c r="C256" s="2"/>
      <c r="D256" s="1"/>
      <c r="E256" s="1"/>
      <c r="F256" s="1"/>
      <c r="G256" s="1"/>
      <c r="H256" s="3"/>
      <c r="N256" s="433"/>
      <c r="O256" s="433"/>
      <c r="P256" s="433"/>
      <c r="Q256" s="433"/>
      <c r="R256" s="433"/>
      <c r="S256" s="433"/>
      <c r="T256" s="433"/>
      <c r="U256" s="433"/>
    </row>
    <row r="257" spans="1:21" s="4" customFormat="1">
      <c r="A257" s="1"/>
      <c r="B257" s="1"/>
      <c r="C257" s="2"/>
      <c r="D257" s="1"/>
      <c r="E257" s="1"/>
      <c r="F257" s="1"/>
      <c r="G257" s="1"/>
      <c r="H257" s="3"/>
      <c r="N257" s="433"/>
      <c r="O257" s="433"/>
      <c r="P257" s="433"/>
      <c r="Q257" s="433"/>
      <c r="R257" s="433"/>
      <c r="S257" s="433"/>
      <c r="T257" s="433"/>
      <c r="U257" s="433"/>
    </row>
    <row r="258" spans="1:21" s="4" customFormat="1">
      <c r="A258" s="1"/>
      <c r="B258" s="1"/>
      <c r="C258" s="2"/>
      <c r="D258" s="1"/>
      <c r="E258" s="1"/>
      <c r="F258" s="1"/>
      <c r="G258" s="1"/>
      <c r="H258" s="3"/>
      <c r="N258" s="433"/>
      <c r="O258" s="433"/>
      <c r="P258" s="433"/>
      <c r="Q258" s="433"/>
      <c r="R258" s="433"/>
      <c r="S258" s="433"/>
      <c r="T258" s="433"/>
      <c r="U258" s="433"/>
    </row>
    <row r="259" spans="1:21" s="4" customFormat="1">
      <c r="A259" s="1"/>
      <c r="B259" s="1"/>
      <c r="C259" s="2"/>
      <c r="D259" s="1"/>
      <c r="E259" s="1"/>
      <c r="F259" s="1"/>
      <c r="G259" s="1"/>
      <c r="H259" s="3"/>
      <c r="N259" s="433"/>
      <c r="O259" s="433"/>
      <c r="P259" s="433"/>
      <c r="Q259" s="433"/>
      <c r="R259" s="433"/>
      <c r="S259" s="433"/>
      <c r="T259" s="433"/>
      <c r="U259" s="433"/>
    </row>
    <row r="260" spans="1:21" s="4" customFormat="1">
      <c r="A260" s="1"/>
      <c r="B260" s="1"/>
      <c r="C260" s="2"/>
      <c r="D260" s="1"/>
      <c r="E260" s="1"/>
      <c r="F260" s="1"/>
      <c r="G260" s="1"/>
      <c r="H260" s="3"/>
      <c r="N260" s="433"/>
      <c r="O260" s="433"/>
      <c r="P260" s="433"/>
      <c r="Q260" s="433"/>
      <c r="R260" s="433"/>
      <c r="S260" s="433"/>
      <c r="T260" s="433"/>
      <c r="U260" s="433"/>
    </row>
    <row r="261" spans="1:21" s="4" customFormat="1">
      <c r="A261" s="1"/>
      <c r="B261" s="1"/>
      <c r="C261" s="2"/>
      <c r="D261" s="1"/>
      <c r="E261" s="1"/>
      <c r="F261" s="1"/>
      <c r="G261" s="1"/>
      <c r="H261" s="3"/>
      <c r="N261" s="433"/>
      <c r="O261" s="433"/>
      <c r="P261" s="433"/>
      <c r="Q261" s="433"/>
      <c r="R261" s="433"/>
      <c r="S261" s="433"/>
      <c r="T261" s="433"/>
      <c r="U261" s="433"/>
    </row>
    <row r="262" spans="1:21" s="4" customFormat="1">
      <c r="A262" s="1"/>
      <c r="B262" s="1"/>
      <c r="C262" s="2"/>
      <c r="D262" s="1"/>
      <c r="E262" s="1"/>
      <c r="F262" s="1"/>
      <c r="G262" s="1"/>
      <c r="H262" s="3"/>
      <c r="N262" s="433"/>
      <c r="O262" s="433"/>
      <c r="P262" s="433"/>
      <c r="Q262" s="433"/>
      <c r="R262" s="433"/>
      <c r="S262" s="433"/>
      <c r="T262" s="433"/>
      <c r="U262" s="433"/>
    </row>
    <row r="263" spans="1:21" s="4" customFormat="1">
      <c r="A263" s="1"/>
      <c r="B263" s="1"/>
      <c r="C263" s="2"/>
      <c r="D263" s="1"/>
      <c r="E263" s="1"/>
      <c r="F263" s="1"/>
      <c r="G263" s="1"/>
      <c r="H263" s="3"/>
      <c r="N263" s="433"/>
      <c r="O263" s="433"/>
      <c r="P263" s="433"/>
      <c r="Q263" s="433"/>
      <c r="R263" s="433"/>
      <c r="S263" s="433"/>
      <c r="T263" s="433"/>
      <c r="U263" s="433"/>
    </row>
    <row r="264" spans="1:21" s="4" customFormat="1">
      <c r="A264" s="1"/>
      <c r="B264" s="1"/>
      <c r="C264" s="2"/>
      <c r="D264" s="1"/>
      <c r="E264" s="1"/>
      <c r="F264" s="1"/>
      <c r="G264" s="1"/>
      <c r="H264" s="3"/>
      <c r="N264" s="433"/>
      <c r="O264" s="433"/>
      <c r="P264" s="433"/>
      <c r="Q264" s="433"/>
      <c r="R264" s="433"/>
      <c r="S264" s="433"/>
      <c r="T264" s="433"/>
      <c r="U264" s="433"/>
    </row>
    <row r="265" spans="1:21" s="4" customFormat="1">
      <c r="A265" s="1"/>
      <c r="B265" s="1"/>
      <c r="C265" s="2"/>
      <c r="D265" s="1"/>
      <c r="E265" s="1"/>
      <c r="F265" s="1"/>
      <c r="G265" s="1"/>
      <c r="H265" s="3"/>
      <c r="N265" s="433"/>
      <c r="O265" s="433"/>
      <c r="P265" s="433"/>
      <c r="Q265" s="433"/>
      <c r="R265" s="433"/>
      <c r="S265" s="433"/>
      <c r="T265" s="433"/>
      <c r="U265" s="433"/>
    </row>
    <row r="266" spans="1:21" s="4" customFormat="1">
      <c r="A266" s="1"/>
      <c r="B266" s="1"/>
      <c r="C266" s="2"/>
      <c r="D266" s="1"/>
      <c r="E266" s="1"/>
      <c r="F266" s="1"/>
      <c r="G266" s="1"/>
      <c r="H266" s="3"/>
      <c r="N266" s="433"/>
      <c r="O266" s="433"/>
      <c r="P266" s="433"/>
      <c r="Q266" s="433"/>
      <c r="R266" s="433"/>
      <c r="S266" s="433"/>
      <c r="T266" s="433"/>
      <c r="U266" s="433"/>
    </row>
    <row r="267" spans="1:21" s="4" customFormat="1">
      <c r="A267" s="1"/>
      <c r="B267" s="1"/>
      <c r="C267" s="2"/>
      <c r="D267" s="1"/>
      <c r="E267" s="1"/>
      <c r="F267" s="1"/>
      <c r="G267" s="1"/>
      <c r="H267" s="3"/>
      <c r="N267" s="433"/>
      <c r="O267" s="433"/>
      <c r="P267" s="433"/>
      <c r="Q267" s="433"/>
      <c r="R267" s="433"/>
      <c r="S267" s="433"/>
      <c r="T267" s="433"/>
      <c r="U267" s="433"/>
    </row>
    <row r="268" spans="1:21" s="4" customFormat="1">
      <c r="A268" s="1"/>
      <c r="B268" s="1"/>
      <c r="C268" s="2"/>
      <c r="D268" s="1"/>
      <c r="E268" s="1"/>
      <c r="F268" s="1"/>
      <c r="G268" s="1"/>
      <c r="H268" s="3"/>
      <c r="N268" s="433"/>
      <c r="O268" s="433"/>
      <c r="P268" s="433"/>
      <c r="Q268" s="433"/>
      <c r="R268" s="433"/>
      <c r="S268" s="433"/>
      <c r="T268" s="433"/>
      <c r="U268" s="433"/>
    </row>
    <row r="269" spans="1:21" s="4" customFormat="1">
      <c r="A269" s="1"/>
      <c r="B269" s="1"/>
      <c r="C269" s="2"/>
      <c r="D269" s="1"/>
      <c r="E269" s="1"/>
      <c r="F269" s="1"/>
      <c r="G269" s="1"/>
      <c r="H269" s="3"/>
      <c r="N269" s="433"/>
      <c r="O269" s="433"/>
      <c r="P269" s="433"/>
      <c r="Q269" s="433"/>
      <c r="R269" s="433"/>
      <c r="S269" s="433"/>
      <c r="T269" s="433"/>
      <c r="U269" s="433"/>
    </row>
    <row r="270" spans="1:21" s="4" customFormat="1">
      <c r="A270" s="1"/>
      <c r="B270" s="1"/>
      <c r="C270" s="2"/>
      <c r="D270" s="1"/>
      <c r="E270" s="1"/>
      <c r="F270" s="1"/>
      <c r="G270" s="1"/>
      <c r="H270" s="3"/>
      <c r="N270" s="433"/>
      <c r="O270" s="433"/>
      <c r="P270" s="433"/>
      <c r="Q270" s="433"/>
      <c r="R270" s="433"/>
      <c r="S270" s="433"/>
      <c r="T270" s="433"/>
      <c r="U270" s="433"/>
    </row>
    <row r="271" spans="1:21" s="4" customFormat="1">
      <c r="A271" s="1"/>
      <c r="B271" s="1"/>
      <c r="C271" s="2"/>
      <c r="D271" s="1"/>
      <c r="E271" s="1"/>
      <c r="F271" s="1"/>
      <c r="G271" s="1"/>
      <c r="H271" s="3"/>
      <c r="N271" s="433"/>
      <c r="O271" s="433"/>
      <c r="P271" s="433"/>
      <c r="Q271" s="433"/>
      <c r="R271" s="433"/>
      <c r="S271" s="433"/>
      <c r="T271" s="433"/>
      <c r="U271" s="433"/>
    </row>
    <row r="272" spans="1:21" s="4" customFormat="1">
      <c r="A272" s="1"/>
      <c r="B272" s="1"/>
      <c r="C272" s="2"/>
      <c r="D272" s="1"/>
      <c r="E272" s="1"/>
      <c r="F272" s="1"/>
      <c r="G272" s="1"/>
      <c r="H272" s="3"/>
      <c r="N272" s="433"/>
      <c r="O272" s="433"/>
      <c r="P272" s="433"/>
      <c r="Q272" s="433"/>
      <c r="R272" s="433"/>
      <c r="S272" s="433"/>
      <c r="T272" s="433"/>
      <c r="U272" s="433"/>
    </row>
    <row r="273" spans="1:21" s="4" customFormat="1">
      <c r="A273" s="1"/>
      <c r="B273" s="1"/>
      <c r="C273" s="2"/>
      <c r="D273" s="1"/>
      <c r="E273" s="1"/>
      <c r="F273" s="1"/>
      <c r="G273" s="1"/>
      <c r="H273" s="3"/>
      <c r="N273" s="433"/>
      <c r="O273" s="433"/>
      <c r="P273" s="433"/>
      <c r="Q273" s="433"/>
      <c r="R273" s="433"/>
      <c r="S273" s="433"/>
      <c r="T273" s="433"/>
      <c r="U273" s="433"/>
    </row>
    <row r="274" spans="1:21" s="4" customFormat="1">
      <c r="A274" s="1"/>
      <c r="B274" s="1"/>
      <c r="C274" s="2"/>
      <c r="D274" s="1"/>
      <c r="E274" s="1"/>
      <c r="F274" s="1"/>
      <c r="G274" s="1"/>
      <c r="H274" s="3"/>
      <c r="N274" s="433"/>
      <c r="O274" s="433"/>
      <c r="P274" s="433"/>
      <c r="Q274" s="433"/>
      <c r="R274" s="433"/>
      <c r="S274" s="433"/>
      <c r="T274" s="433"/>
      <c r="U274" s="433"/>
    </row>
    <row r="275" spans="1:21" s="4" customFormat="1">
      <c r="A275" s="1"/>
      <c r="B275" s="1"/>
      <c r="C275" s="2"/>
      <c r="D275" s="1"/>
      <c r="E275" s="1"/>
      <c r="F275" s="1"/>
      <c r="G275" s="1"/>
      <c r="H275" s="3"/>
      <c r="N275" s="433"/>
      <c r="O275" s="433"/>
      <c r="P275" s="433"/>
      <c r="Q275" s="433"/>
      <c r="R275" s="433"/>
      <c r="S275" s="433"/>
      <c r="T275" s="433"/>
      <c r="U275" s="433"/>
    </row>
    <row r="276" spans="1:21" s="4" customFormat="1">
      <c r="A276" s="1"/>
      <c r="B276" s="1"/>
      <c r="C276" s="2"/>
      <c r="D276" s="1"/>
      <c r="E276" s="1"/>
      <c r="F276" s="1"/>
      <c r="G276" s="1"/>
      <c r="H276" s="3"/>
      <c r="N276" s="433"/>
      <c r="O276" s="433"/>
      <c r="P276" s="433"/>
      <c r="Q276" s="433"/>
      <c r="R276" s="433"/>
      <c r="S276" s="433"/>
      <c r="T276" s="433"/>
      <c r="U276" s="433"/>
    </row>
    <row r="277" spans="1:21" s="4" customFormat="1">
      <c r="A277" s="1"/>
      <c r="B277" s="1"/>
      <c r="C277" s="2"/>
      <c r="D277" s="1"/>
      <c r="E277" s="1"/>
      <c r="F277" s="1"/>
      <c r="G277" s="1"/>
      <c r="H277" s="3"/>
      <c r="N277" s="433"/>
      <c r="O277" s="433"/>
      <c r="P277" s="433"/>
      <c r="Q277" s="433"/>
      <c r="R277" s="433"/>
      <c r="S277" s="433"/>
      <c r="T277" s="433"/>
      <c r="U277" s="433"/>
    </row>
    <row r="278" spans="1:21" s="4" customFormat="1">
      <c r="A278" s="1"/>
      <c r="B278" s="1"/>
      <c r="C278" s="2"/>
      <c r="D278" s="1"/>
      <c r="E278" s="1"/>
      <c r="F278" s="1"/>
      <c r="G278" s="1"/>
      <c r="H278" s="3"/>
      <c r="N278" s="433"/>
      <c r="O278" s="433"/>
      <c r="P278" s="433"/>
      <c r="Q278" s="433"/>
      <c r="R278" s="433"/>
      <c r="S278" s="433"/>
      <c r="T278" s="433"/>
      <c r="U278" s="433"/>
    </row>
    <row r="279" spans="1:21" s="4" customFormat="1">
      <c r="A279" s="1"/>
      <c r="B279" s="1"/>
      <c r="C279" s="2"/>
      <c r="D279" s="1"/>
      <c r="E279" s="1"/>
      <c r="F279" s="1"/>
      <c r="G279" s="1"/>
      <c r="H279" s="3"/>
      <c r="N279" s="433"/>
      <c r="O279" s="433"/>
      <c r="P279" s="433"/>
      <c r="Q279" s="433"/>
      <c r="R279" s="433"/>
      <c r="S279" s="433"/>
      <c r="T279" s="433"/>
      <c r="U279" s="433"/>
    </row>
    <row r="280" spans="1:21" s="4" customFormat="1">
      <c r="A280" s="1"/>
      <c r="B280" s="1"/>
      <c r="C280" s="2"/>
      <c r="D280" s="1"/>
      <c r="E280" s="1"/>
      <c r="F280" s="1"/>
      <c r="G280" s="1"/>
      <c r="H280" s="3"/>
      <c r="N280" s="433"/>
      <c r="O280" s="433"/>
      <c r="P280" s="433"/>
      <c r="Q280" s="433"/>
      <c r="R280" s="433"/>
      <c r="S280" s="433"/>
      <c r="T280" s="433"/>
      <c r="U280" s="433"/>
    </row>
    <row r="281" spans="1:21" s="4" customFormat="1">
      <c r="A281" s="1"/>
      <c r="B281" s="1"/>
      <c r="C281" s="2"/>
      <c r="D281" s="1"/>
      <c r="E281" s="1"/>
      <c r="F281" s="1"/>
      <c r="G281" s="1"/>
      <c r="H281" s="3"/>
      <c r="N281" s="433"/>
      <c r="O281" s="433"/>
      <c r="P281" s="433"/>
      <c r="Q281" s="433"/>
      <c r="R281" s="433"/>
      <c r="S281" s="433"/>
      <c r="T281" s="433"/>
      <c r="U281" s="433"/>
    </row>
    <row r="282" spans="1:21" s="4" customFormat="1">
      <c r="A282" s="1"/>
      <c r="B282" s="1"/>
      <c r="C282" s="2"/>
      <c r="D282" s="1"/>
      <c r="E282" s="1"/>
      <c r="F282" s="1"/>
      <c r="G282" s="1"/>
      <c r="H282" s="3"/>
      <c r="N282" s="433"/>
      <c r="O282" s="433"/>
      <c r="P282" s="433"/>
      <c r="Q282" s="433"/>
      <c r="R282" s="433"/>
      <c r="S282" s="433"/>
      <c r="T282" s="433"/>
      <c r="U282" s="433"/>
    </row>
    <row r="283" spans="1:21" s="4" customFormat="1">
      <c r="A283" s="1"/>
      <c r="B283" s="1"/>
      <c r="C283" s="2"/>
      <c r="D283" s="1"/>
      <c r="E283" s="1"/>
      <c r="F283" s="1"/>
      <c r="G283" s="1"/>
      <c r="H283" s="3"/>
      <c r="N283" s="433"/>
      <c r="O283" s="433"/>
      <c r="P283" s="433"/>
      <c r="Q283" s="433"/>
      <c r="R283" s="433"/>
      <c r="S283" s="433"/>
      <c r="T283" s="433"/>
      <c r="U283" s="433"/>
    </row>
    <row r="284" spans="1:21" s="4" customFormat="1">
      <c r="A284" s="1"/>
      <c r="B284" s="1"/>
      <c r="C284" s="2"/>
      <c r="D284" s="1"/>
      <c r="E284" s="1"/>
      <c r="F284" s="1"/>
      <c r="G284" s="1"/>
      <c r="H284" s="3"/>
      <c r="N284" s="433"/>
      <c r="O284" s="433"/>
      <c r="P284" s="433"/>
      <c r="Q284" s="433"/>
      <c r="R284" s="433"/>
      <c r="S284" s="433"/>
      <c r="T284" s="433"/>
      <c r="U284" s="433"/>
    </row>
    <row r="285" spans="1:21" s="4" customFormat="1">
      <c r="A285" s="1"/>
      <c r="B285" s="1"/>
      <c r="C285" s="2"/>
      <c r="D285" s="1"/>
      <c r="E285" s="1"/>
      <c r="F285" s="1"/>
      <c r="G285" s="1"/>
      <c r="H285" s="3"/>
      <c r="N285" s="433"/>
      <c r="O285" s="433"/>
      <c r="P285" s="433"/>
      <c r="Q285" s="433"/>
      <c r="R285" s="433"/>
      <c r="S285" s="433"/>
      <c r="T285" s="433"/>
      <c r="U285" s="433"/>
    </row>
    <row r="286" spans="1:21" s="4" customFormat="1">
      <c r="A286" s="1"/>
      <c r="B286" s="1"/>
      <c r="C286" s="2"/>
      <c r="D286" s="1"/>
      <c r="E286" s="1"/>
      <c r="F286" s="1"/>
      <c r="G286" s="1"/>
      <c r="H286" s="3"/>
      <c r="N286" s="433"/>
      <c r="O286" s="433"/>
      <c r="P286" s="433"/>
      <c r="Q286" s="433"/>
      <c r="R286" s="433"/>
      <c r="S286" s="433"/>
      <c r="T286" s="433"/>
      <c r="U286" s="433"/>
    </row>
    <row r="287" spans="1:21" s="4" customFormat="1">
      <c r="A287" s="1"/>
      <c r="B287" s="1"/>
      <c r="C287" s="2"/>
      <c r="D287" s="1"/>
      <c r="E287" s="1"/>
      <c r="F287" s="1"/>
      <c r="G287" s="1"/>
      <c r="H287" s="3"/>
      <c r="N287" s="433"/>
      <c r="O287" s="433"/>
      <c r="P287" s="433"/>
      <c r="Q287" s="433"/>
      <c r="R287" s="433"/>
      <c r="S287" s="433"/>
      <c r="T287" s="433"/>
      <c r="U287" s="433"/>
    </row>
    <row r="288" spans="1:21" s="4" customFormat="1">
      <c r="A288" s="1"/>
      <c r="B288" s="1"/>
      <c r="C288" s="2"/>
      <c r="D288" s="1"/>
      <c r="E288" s="1"/>
      <c r="F288" s="1"/>
      <c r="G288" s="1"/>
      <c r="H288" s="3"/>
      <c r="N288" s="433"/>
      <c r="O288" s="433"/>
      <c r="P288" s="433"/>
      <c r="Q288" s="433"/>
      <c r="R288" s="433"/>
      <c r="S288" s="433"/>
      <c r="T288" s="433"/>
      <c r="U288" s="433"/>
    </row>
    <row r="289" spans="1:21" s="4" customFormat="1">
      <c r="A289" s="1"/>
      <c r="B289" s="1"/>
      <c r="C289" s="2"/>
      <c r="D289" s="1"/>
      <c r="E289" s="1"/>
      <c r="F289" s="1"/>
      <c r="G289" s="1"/>
      <c r="H289" s="3"/>
      <c r="N289" s="433"/>
      <c r="O289" s="433"/>
      <c r="P289" s="433"/>
      <c r="Q289" s="433"/>
      <c r="R289" s="433"/>
      <c r="S289" s="433"/>
      <c r="T289" s="433"/>
      <c r="U289" s="433"/>
    </row>
    <row r="290" spans="1:21" s="4" customFormat="1">
      <c r="A290" s="1"/>
      <c r="B290" s="1"/>
      <c r="C290" s="2"/>
      <c r="D290" s="1"/>
      <c r="E290" s="1"/>
      <c r="F290" s="1"/>
      <c r="G290" s="1"/>
      <c r="H290" s="3"/>
      <c r="N290" s="433"/>
      <c r="O290" s="433"/>
      <c r="P290" s="433"/>
      <c r="Q290" s="433"/>
      <c r="R290" s="433"/>
      <c r="S290" s="433"/>
      <c r="T290" s="433"/>
      <c r="U290" s="433"/>
    </row>
    <row r="291" spans="1:21" s="4" customFormat="1">
      <c r="A291" s="1"/>
      <c r="B291" s="1"/>
      <c r="C291" s="2"/>
      <c r="D291" s="1"/>
      <c r="E291" s="1"/>
      <c r="F291" s="1"/>
      <c r="G291" s="1"/>
      <c r="H291" s="3"/>
      <c r="N291" s="433"/>
      <c r="O291" s="433"/>
      <c r="P291" s="433"/>
      <c r="Q291" s="433"/>
      <c r="R291" s="433"/>
      <c r="S291" s="433"/>
      <c r="T291" s="433"/>
      <c r="U291" s="433"/>
    </row>
    <row r="292" spans="1:21" s="4" customFormat="1">
      <c r="A292" s="1"/>
      <c r="B292" s="1"/>
      <c r="C292" s="2"/>
      <c r="D292" s="1"/>
      <c r="E292" s="1"/>
      <c r="F292" s="1"/>
      <c r="G292" s="1"/>
      <c r="H292" s="3"/>
      <c r="N292" s="433"/>
      <c r="O292" s="433"/>
      <c r="P292" s="433"/>
      <c r="Q292" s="433"/>
      <c r="R292" s="433"/>
      <c r="S292" s="433"/>
      <c r="T292" s="433"/>
      <c r="U292" s="433"/>
    </row>
    <row r="293" spans="1:21" s="4" customFormat="1">
      <c r="A293" s="1"/>
      <c r="B293" s="1"/>
      <c r="C293" s="2"/>
      <c r="D293" s="1"/>
      <c r="E293" s="1"/>
      <c r="F293" s="1"/>
      <c r="G293" s="1"/>
      <c r="H293" s="3"/>
      <c r="N293" s="433"/>
      <c r="O293" s="433"/>
      <c r="P293" s="433"/>
      <c r="Q293" s="433"/>
      <c r="R293" s="433"/>
      <c r="S293" s="433"/>
      <c r="T293" s="433"/>
      <c r="U293" s="433"/>
    </row>
    <row r="294" spans="1:21" s="4" customFormat="1">
      <c r="A294" s="1"/>
      <c r="B294" s="1"/>
      <c r="C294" s="2"/>
      <c r="D294" s="1"/>
      <c r="E294" s="1"/>
      <c r="F294" s="1"/>
      <c r="G294" s="1"/>
      <c r="H294" s="3"/>
      <c r="N294" s="433"/>
      <c r="O294" s="433"/>
      <c r="P294" s="433"/>
      <c r="Q294" s="433"/>
      <c r="R294" s="433"/>
      <c r="S294" s="433"/>
      <c r="T294" s="433"/>
      <c r="U294" s="433"/>
    </row>
    <row r="295" spans="1:21" s="4" customFormat="1">
      <c r="A295" s="1"/>
      <c r="B295" s="1"/>
      <c r="C295" s="2"/>
      <c r="D295" s="1"/>
      <c r="E295" s="1"/>
      <c r="F295" s="1"/>
      <c r="G295" s="1"/>
      <c r="H295" s="3"/>
      <c r="N295" s="433"/>
      <c r="O295" s="433"/>
      <c r="P295" s="433"/>
      <c r="Q295" s="433"/>
      <c r="R295" s="433"/>
      <c r="S295" s="433"/>
      <c r="T295" s="433"/>
      <c r="U295" s="433"/>
    </row>
    <row r="296" spans="1:21" s="4" customFormat="1">
      <c r="A296" s="1"/>
      <c r="B296" s="1"/>
      <c r="C296" s="2"/>
      <c r="D296" s="1"/>
      <c r="E296" s="1"/>
      <c r="F296" s="1"/>
      <c r="G296" s="1"/>
      <c r="H296" s="3"/>
      <c r="N296" s="433"/>
      <c r="O296" s="433"/>
      <c r="P296" s="433"/>
      <c r="Q296" s="433"/>
      <c r="R296" s="433"/>
      <c r="S296" s="433"/>
      <c r="T296" s="433"/>
      <c r="U296" s="433"/>
    </row>
    <row r="297" spans="1:21" s="4" customFormat="1">
      <c r="A297" s="1"/>
      <c r="B297" s="1"/>
      <c r="C297" s="2"/>
      <c r="D297" s="1"/>
      <c r="E297" s="1"/>
      <c r="F297" s="1"/>
      <c r="G297" s="1"/>
      <c r="H297" s="3"/>
      <c r="N297" s="433"/>
      <c r="O297" s="433"/>
      <c r="P297" s="433"/>
      <c r="Q297" s="433"/>
      <c r="R297" s="433"/>
      <c r="S297" s="433"/>
      <c r="T297" s="433"/>
      <c r="U297" s="433"/>
    </row>
    <row r="298" spans="1:21" s="4" customFormat="1">
      <c r="A298" s="1"/>
      <c r="B298" s="1"/>
      <c r="C298" s="2"/>
      <c r="D298" s="1"/>
      <c r="E298" s="1"/>
      <c r="F298" s="1"/>
      <c r="G298" s="1"/>
      <c r="H298" s="3"/>
      <c r="N298" s="433"/>
      <c r="O298" s="433"/>
      <c r="P298" s="433"/>
      <c r="Q298" s="433"/>
      <c r="R298" s="433"/>
      <c r="S298" s="433"/>
      <c r="T298" s="433"/>
      <c r="U298" s="433"/>
    </row>
    <row r="299" spans="1:21" s="4" customFormat="1">
      <c r="A299" s="1"/>
      <c r="B299" s="1"/>
      <c r="C299" s="2"/>
      <c r="D299" s="1"/>
      <c r="E299" s="1"/>
      <c r="F299" s="1"/>
      <c r="G299" s="1"/>
      <c r="H299" s="3"/>
      <c r="N299" s="433"/>
      <c r="O299" s="433"/>
      <c r="P299" s="433"/>
      <c r="Q299" s="433"/>
      <c r="R299" s="433"/>
      <c r="S299" s="433"/>
      <c r="T299" s="433"/>
      <c r="U299" s="433"/>
    </row>
    <row r="300" spans="1:21" s="4" customFormat="1">
      <c r="A300" s="1"/>
      <c r="B300" s="1"/>
      <c r="C300" s="2"/>
      <c r="D300" s="1"/>
      <c r="E300" s="1"/>
      <c r="F300" s="1"/>
      <c r="G300" s="1"/>
      <c r="H300" s="3"/>
      <c r="N300" s="433"/>
      <c r="O300" s="433"/>
      <c r="P300" s="433"/>
      <c r="Q300" s="433"/>
      <c r="R300" s="433"/>
      <c r="S300" s="433"/>
      <c r="T300" s="433"/>
      <c r="U300" s="433"/>
    </row>
    <row r="301" spans="1:21" s="4" customFormat="1">
      <c r="A301" s="1"/>
      <c r="B301" s="1"/>
      <c r="C301" s="2"/>
      <c r="D301" s="1"/>
      <c r="E301" s="1"/>
      <c r="F301" s="1"/>
      <c r="G301" s="1"/>
      <c r="H301" s="3"/>
      <c r="N301" s="433"/>
      <c r="O301" s="433"/>
      <c r="P301" s="433"/>
      <c r="Q301" s="433"/>
      <c r="R301" s="433"/>
      <c r="S301" s="433"/>
      <c r="T301" s="433"/>
      <c r="U301" s="433"/>
    </row>
    <row r="302" spans="1:21" s="4" customFormat="1">
      <c r="A302" s="1"/>
      <c r="B302" s="1"/>
      <c r="C302" s="2"/>
      <c r="D302" s="1"/>
      <c r="E302" s="1"/>
      <c r="F302" s="1"/>
      <c r="G302" s="1"/>
      <c r="H302" s="3"/>
      <c r="N302" s="433"/>
      <c r="O302" s="433"/>
      <c r="P302" s="433"/>
      <c r="Q302" s="433"/>
      <c r="R302" s="433"/>
      <c r="S302" s="433"/>
      <c r="T302" s="433"/>
      <c r="U302" s="433"/>
    </row>
    <row r="303" spans="1:21" s="4" customFormat="1">
      <c r="A303" s="1"/>
      <c r="B303" s="1"/>
      <c r="C303" s="2"/>
      <c r="D303" s="1"/>
      <c r="E303" s="1"/>
      <c r="F303" s="1"/>
      <c r="G303" s="1"/>
      <c r="H303" s="3"/>
      <c r="N303" s="433"/>
      <c r="O303" s="433"/>
      <c r="P303" s="433"/>
      <c r="Q303" s="433"/>
      <c r="R303" s="433"/>
      <c r="S303" s="433"/>
      <c r="T303" s="433"/>
      <c r="U303" s="433"/>
    </row>
    <row r="304" spans="1:21" s="4" customFormat="1">
      <c r="A304" s="1"/>
      <c r="B304" s="1"/>
      <c r="C304" s="2"/>
      <c r="D304" s="1"/>
      <c r="E304" s="1"/>
      <c r="F304" s="1"/>
      <c r="G304" s="1"/>
      <c r="H304" s="3"/>
      <c r="N304" s="433"/>
      <c r="O304" s="433"/>
      <c r="P304" s="433"/>
      <c r="Q304" s="433"/>
      <c r="R304" s="433"/>
      <c r="S304" s="433"/>
      <c r="T304" s="433"/>
      <c r="U304" s="433"/>
    </row>
    <row r="305" spans="1:21" s="4" customFormat="1">
      <c r="A305" s="1"/>
      <c r="B305" s="1"/>
      <c r="C305" s="2"/>
      <c r="D305" s="1"/>
      <c r="E305" s="1"/>
      <c r="F305" s="1"/>
      <c r="G305" s="1"/>
      <c r="H305" s="3"/>
      <c r="N305" s="433"/>
      <c r="O305" s="433"/>
      <c r="P305" s="433"/>
      <c r="Q305" s="433"/>
      <c r="R305" s="433"/>
      <c r="S305" s="433"/>
      <c r="T305" s="433"/>
      <c r="U305" s="433"/>
    </row>
    <row r="306" spans="1:21" s="4" customFormat="1">
      <c r="A306" s="1"/>
      <c r="B306" s="1"/>
      <c r="C306" s="2"/>
      <c r="D306" s="1"/>
      <c r="E306" s="1"/>
      <c r="F306" s="1"/>
      <c r="G306" s="1"/>
      <c r="H306" s="3"/>
      <c r="N306" s="433"/>
      <c r="O306" s="433"/>
      <c r="P306" s="433"/>
      <c r="Q306" s="433"/>
      <c r="R306" s="433"/>
      <c r="S306" s="433"/>
      <c r="T306" s="433"/>
      <c r="U306" s="433"/>
    </row>
    <row r="307" spans="1:21" s="4" customFormat="1">
      <c r="A307" s="1"/>
      <c r="B307" s="1"/>
      <c r="C307" s="2"/>
      <c r="D307" s="1"/>
      <c r="E307" s="1"/>
      <c r="F307" s="1"/>
      <c r="G307" s="1"/>
      <c r="H307" s="3"/>
      <c r="N307" s="433"/>
      <c r="O307" s="433"/>
      <c r="P307" s="433"/>
      <c r="Q307" s="433"/>
      <c r="R307" s="433"/>
      <c r="S307" s="433"/>
      <c r="T307" s="433"/>
      <c r="U307" s="433"/>
    </row>
  </sheetData>
  <sheetProtection password="F11D" sheet="1" objects="1" scenarios="1" autoFilter="0"/>
  <mergeCells count="15">
    <mergeCell ref="D20:H20"/>
    <mergeCell ref="I20:L20"/>
    <mergeCell ref="D32:H32"/>
    <mergeCell ref="I32:L32"/>
    <mergeCell ref="D44:H44"/>
    <mergeCell ref="I44:L44"/>
    <mergeCell ref="I8:L8"/>
    <mergeCell ref="B2:C2"/>
    <mergeCell ref="B3:C3"/>
    <mergeCell ref="B4:C4"/>
    <mergeCell ref="B5:C5"/>
    <mergeCell ref="D8:H8"/>
    <mergeCell ref="D3:E3"/>
    <mergeCell ref="D4:E4"/>
    <mergeCell ref="D5:E5"/>
  </mergeCells>
  <pageMargins left="0.51181102362204722" right="0.51181102362204722" top="0.78740157480314965" bottom="0.78740157480314965" header="0.31496062992125984" footer="0.31496062992125984"/>
  <pageSetup paperSize="9" scale="68" fitToWidth="0" orientation="landscape" r:id="rId1"/>
  <headerFooter scaleWithDoc="0" alignWithMargins="0">
    <oddFooter>&amp;R&amp;P / &amp;N</oddFooter>
  </headerFooter>
  <colBreaks count="2" manualBreakCount="2">
    <brk id="5" max="54" man="1"/>
    <brk id="8"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
  <sheetViews>
    <sheetView zoomScale="85" zoomScaleNormal="85" zoomScaleSheetLayoutView="80" workbookViewId="0">
      <selection activeCell="C17" sqref="C17"/>
    </sheetView>
  </sheetViews>
  <sheetFormatPr baseColWidth="10" defaultColWidth="9.140625" defaultRowHeight="12.75"/>
  <cols>
    <col min="1" max="1" width="1.85546875" style="79" customWidth="1"/>
    <col min="2" max="2" width="44.85546875" style="219" customWidth="1"/>
    <col min="3" max="3" width="39" style="397" customWidth="1"/>
    <col min="4" max="4" width="43.28515625" style="219" customWidth="1"/>
    <col min="5" max="5" width="12.7109375" style="310" customWidth="1"/>
    <col min="6" max="26" width="9.140625" style="310"/>
    <col min="27" max="256" width="9.140625" style="317"/>
    <col min="257" max="257" width="1.85546875" style="317" customWidth="1"/>
    <col min="258" max="258" width="41.140625" style="317" customWidth="1"/>
    <col min="259" max="259" width="35.140625" style="317" customWidth="1"/>
    <col min="260" max="260" width="39.28515625" style="317" customWidth="1"/>
    <col min="261" max="261" width="3.28515625" style="317" customWidth="1"/>
    <col min="262" max="512" width="9.140625" style="317"/>
    <col min="513" max="513" width="1.85546875" style="317" customWidth="1"/>
    <col min="514" max="514" width="41.140625" style="317" customWidth="1"/>
    <col min="515" max="515" width="35.140625" style="317" customWidth="1"/>
    <col min="516" max="516" width="39.28515625" style="317" customWidth="1"/>
    <col min="517" max="517" width="3.28515625" style="317" customWidth="1"/>
    <col min="518" max="768" width="9.140625" style="317"/>
    <col min="769" max="769" width="1.85546875" style="317" customWidth="1"/>
    <col min="770" max="770" width="41.140625" style="317" customWidth="1"/>
    <col min="771" max="771" width="35.140625" style="317" customWidth="1"/>
    <col min="772" max="772" width="39.28515625" style="317" customWidth="1"/>
    <col min="773" max="773" width="3.28515625" style="317" customWidth="1"/>
    <col min="774" max="1024" width="9.140625" style="317"/>
    <col min="1025" max="1025" width="1.85546875" style="317" customWidth="1"/>
    <col min="1026" max="1026" width="41.140625" style="317" customWidth="1"/>
    <col min="1027" max="1027" width="35.140625" style="317" customWidth="1"/>
    <col min="1028" max="1028" width="39.28515625" style="317" customWidth="1"/>
    <col min="1029" max="1029" width="3.28515625" style="317" customWidth="1"/>
    <col min="1030" max="1280" width="9.140625" style="317"/>
    <col min="1281" max="1281" width="1.85546875" style="317" customWidth="1"/>
    <col min="1282" max="1282" width="41.140625" style="317" customWidth="1"/>
    <col min="1283" max="1283" width="35.140625" style="317" customWidth="1"/>
    <col min="1284" max="1284" width="39.28515625" style="317" customWidth="1"/>
    <col min="1285" max="1285" width="3.28515625" style="317" customWidth="1"/>
    <col min="1286" max="1536" width="9.140625" style="317"/>
    <col min="1537" max="1537" width="1.85546875" style="317" customWidth="1"/>
    <col min="1538" max="1538" width="41.140625" style="317" customWidth="1"/>
    <col min="1539" max="1539" width="35.140625" style="317" customWidth="1"/>
    <col min="1540" max="1540" width="39.28515625" style="317" customWidth="1"/>
    <col min="1541" max="1541" width="3.28515625" style="317" customWidth="1"/>
    <col min="1542" max="1792" width="9.140625" style="317"/>
    <col min="1793" max="1793" width="1.85546875" style="317" customWidth="1"/>
    <col min="1794" max="1794" width="41.140625" style="317" customWidth="1"/>
    <col min="1795" max="1795" width="35.140625" style="317" customWidth="1"/>
    <col min="1796" max="1796" width="39.28515625" style="317" customWidth="1"/>
    <col min="1797" max="1797" width="3.28515625" style="317" customWidth="1"/>
    <col min="1798" max="2048" width="9.140625" style="317"/>
    <col min="2049" max="2049" width="1.85546875" style="317" customWidth="1"/>
    <col min="2050" max="2050" width="41.140625" style="317" customWidth="1"/>
    <col min="2051" max="2051" width="35.140625" style="317" customWidth="1"/>
    <col min="2052" max="2052" width="39.28515625" style="317" customWidth="1"/>
    <col min="2053" max="2053" width="3.28515625" style="317" customWidth="1"/>
    <col min="2054" max="2304" width="9.140625" style="317"/>
    <col min="2305" max="2305" width="1.85546875" style="317" customWidth="1"/>
    <col min="2306" max="2306" width="41.140625" style="317" customWidth="1"/>
    <col min="2307" max="2307" width="35.140625" style="317" customWidth="1"/>
    <col min="2308" max="2308" width="39.28515625" style="317" customWidth="1"/>
    <col min="2309" max="2309" width="3.28515625" style="317" customWidth="1"/>
    <col min="2310" max="2560" width="9.140625" style="317"/>
    <col min="2561" max="2561" width="1.85546875" style="317" customWidth="1"/>
    <col min="2562" max="2562" width="41.140625" style="317" customWidth="1"/>
    <col min="2563" max="2563" width="35.140625" style="317" customWidth="1"/>
    <col min="2564" max="2564" width="39.28515625" style="317" customWidth="1"/>
    <col min="2565" max="2565" width="3.28515625" style="317" customWidth="1"/>
    <col min="2566" max="2816" width="9.140625" style="317"/>
    <col min="2817" max="2817" width="1.85546875" style="317" customWidth="1"/>
    <col min="2818" max="2818" width="41.140625" style="317" customWidth="1"/>
    <col min="2819" max="2819" width="35.140625" style="317" customWidth="1"/>
    <col min="2820" max="2820" width="39.28515625" style="317" customWidth="1"/>
    <col min="2821" max="2821" width="3.28515625" style="317" customWidth="1"/>
    <col min="2822" max="3072" width="9.140625" style="317"/>
    <col min="3073" max="3073" width="1.85546875" style="317" customWidth="1"/>
    <col min="3074" max="3074" width="41.140625" style="317" customWidth="1"/>
    <col min="3075" max="3075" width="35.140625" style="317" customWidth="1"/>
    <col min="3076" max="3076" width="39.28515625" style="317" customWidth="1"/>
    <col min="3077" max="3077" width="3.28515625" style="317" customWidth="1"/>
    <col min="3078" max="3328" width="9.140625" style="317"/>
    <col min="3329" max="3329" width="1.85546875" style="317" customWidth="1"/>
    <col min="3330" max="3330" width="41.140625" style="317" customWidth="1"/>
    <col min="3331" max="3331" width="35.140625" style="317" customWidth="1"/>
    <col min="3332" max="3332" width="39.28515625" style="317" customWidth="1"/>
    <col min="3333" max="3333" width="3.28515625" style="317" customWidth="1"/>
    <col min="3334" max="3584" width="9.140625" style="317"/>
    <col min="3585" max="3585" width="1.85546875" style="317" customWidth="1"/>
    <col min="3586" max="3586" width="41.140625" style="317" customWidth="1"/>
    <col min="3587" max="3587" width="35.140625" style="317" customWidth="1"/>
    <col min="3588" max="3588" width="39.28515625" style="317" customWidth="1"/>
    <col min="3589" max="3589" width="3.28515625" style="317" customWidth="1"/>
    <col min="3590" max="3840" width="9.140625" style="317"/>
    <col min="3841" max="3841" width="1.85546875" style="317" customWidth="1"/>
    <col min="3842" max="3842" width="41.140625" style="317" customWidth="1"/>
    <col min="3843" max="3843" width="35.140625" style="317" customWidth="1"/>
    <col min="3844" max="3844" width="39.28515625" style="317" customWidth="1"/>
    <col min="3845" max="3845" width="3.28515625" style="317" customWidth="1"/>
    <col min="3846" max="4096" width="9.140625" style="317"/>
    <col min="4097" max="4097" width="1.85546875" style="317" customWidth="1"/>
    <col min="4098" max="4098" width="41.140625" style="317" customWidth="1"/>
    <col min="4099" max="4099" width="35.140625" style="317" customWidth="1"/>
    <col min="4100" max="4100" width="39.28515625" style="317" customWidth="1"/>
    <col min="4101" max="4101" width="3.28515625" style="317" customWidth="1"/>
    <col min="4102" max="4352" width="9.140625" style="317"/>
    <col min="4353" max="4353" width="1.85546875" style="317" customWidth="1"/>
    <col min="4354" max="4354" width="41.140625" style="317" customWidth="1"/>
    <col min="4355" max="4355" width="35.140625" style="317" customWidth="1"/>
    <col min="4356" max="4356" width="39.28515625" style="317" customWidth="1"/>
    <col min="4357" max="4357" width="3.28515625" style="317" customWidth="1"/>
    <col min="4358" max="4608" width="9.140625" style="317"/>
    <col min="4609" max="4609" width="1.85546875" style="317" customWidth="1"/>
    <col min="4610" max="4610" width="41.140625" style="317" customWidth="1"/>
    <col min="4611" max="4611" width="35.140625" style="317" customWidth="1"/>
    <col min="4612" max="4612" width="39.28515625" style="317" customWidth="1"/>
    <col min="4613" max="4613" width="3.28515625" style="317" customWidth="1"/>
    <col min="4614" max="4864" width="9.140625" style="317"/>
    <col min="4865" max="4865" width="1.85546875" style="317" customWidth="1"/>
    <col min="4866" max="4866" width="41.140625" style="317" customWidth="1"/>
    <col min="4867" max="4867" width="35.140625" style="317" customWidth="1"/>
    <col min="4868" max="4868" width="39.28515625" style="317" customWidth="1"/>
    <col min="4869" max="4869" width="3.28515625" style="317" customWidth="1"/>
    <col min="4870" max="5120" width="9.140625" style="317"/>
    <col min="5121" max="5121" width="1.85546875" style="317" customWidth="1"/>
    <col min="5122" max="5122" width="41.140625" style="317" customWidth="1"/>
    <col min="5123" max="5123" width="35.140625" style="317" customWidth="1"/>
    <col min="5124" max="5124" width="39.28515625" style="317" customWidth="1"/>
    <col min="5125" max="5125" width="3.28515625" style="317" customWidth="1"/>
    <col min="5126" max="5376" width="9.140625" style="317"/>
    <col min="5377" max="5377" width="1.85546875" style="317" customWidth="1"/>
    <col min="5378" max="5378" width="41.140625" style="317" customWidth="1"/>
    <col min="5379" max="5379" width="35.140625" style="317" customWidth="1"/>
    <col min="5380" max="5380" width="39.28515625" style="317" customWidth="1"/>
    <col min="5381" max="5381" width="3.28515625" style="317" customWidth="1"/>
    <col min="5382" max="5632" width="9.140625" style="317"/>
    <col min="5633" max="5633" width="1.85546875" style="317" customWidth="1"/>
    <col min="5634" max="5634" width="41.140625" style="317" customWidth="1"/>
    <col min="5635" max="5635" width="35.140625" style="317" customWidth="1"/>
    <col min="5636" max="5636" width="39.28515625" style="317" customWidth="1"/>
    <col min="5637" max="5637" width="3.28515625" style="317" customWidth="1"/>
    <col min="5638" max="5888" width="9.140625" style="317"/>
    <col min="5889" max="5889" width="1.85546875" style="317" customWidth="1"/>
    <col min="5890" max="5890" width="41.140625" style="317" customWidth="1"/>
    <col min="5891" max="5891" width="35.140625" style="317" customWidth="1"/>
    <col min="5892" max="5892" width="39.28515625" style="317" customWidth="1"/>
    <col min="5893" max="5893" width="3.28515625" style="317" customWidth="1"/>
    <col min="5894" max="6144" width="9.140625" style="317"/>
    <col min="6145" max="6145" width="1.85546875" style="317" customWidth="1"/>
    <col min="6146" max="6146" width="41.140625" style="317" customWidth="1"/>
    <col min="6147" max="6147" width="35.140625" style="317" customWidth="1"/>
    <col min="6148" max="6148" width="39.28515625" style="317" customWidth="1"/>
    <col min="6149" max="6149" width="3.28515625" style="317" customWidth="1"/>
    <col min="6150" max="6400" width="9.140625" style="317"/>
    <col min="6401" max="6401" width="1.85546875" style="317" customWidth="1"/>
    <col min="6402" max="6402" width="41.140625" style="317" customWidth="1"/>
    <col min="6403" max="6403" width="35.140625" style="317" customWidth="1"/>
    <col min="6404" max="6404" width="39.28515625" style="317" customWidth="1"/>
    <col min="6405" max="6405" width="3.28515625" style="317" customWidth="1"/>
    <col min="6406" max="6656" width="9.140625" style="317"/>
    <col min="6657" max="6657" width="1.85546875" style="317" customWidth="1"/>
    <col min="6658" max="6658" width="41.140625" style="317" customWidth="1"/>
    <col min="6659" max="6659" width="35.140625" style="317" customWidth="1"/>
    <col min="6660" max="6660" width="39.28515625" style="317" customWidth="1"/>
    <col min="6661" max="6661" width="3.28515625" style="317" customWidth="1"/>
    <col min="6662" max="6912" width="9.140625" style="317"/>
    <col min="6913" max="6913" width="1.85546875" style="317" customWidth="1"/>
    <col min="6914" max="6914" width="41.140625" style="317" customWidth="1"/>
    <col min="6915" max="6915" width="35.140625" style="317" customWidth="1"/>
    <col min="6916" max="6916" width="39.28515625" style="317" customWidth="1"/>
    <col min="6917" max="6917" width="3.28515625" style="317" customWidth="1"/>
    <col min="6918" max="7168" width="9.140625" style="317"/>
    <col min="7169" max="7169" width="1.85546875" style="317" customWidth="1"/>
    <col min="7170" max="7170" width="41.140625" style="317" customWidth="1"/>
    <col min="7171" max="7171" width="35.140625" style="317" customWidth="1"/>
    <col min="7172" max="7172" width="39.28515625" style="317" customWidth="1"/>
    <col min="7173" max="7173" width="3.28515625" style="317" customWidth="1"/>
    <col min="7174" max="7424" width="9.140625" style="317"/>
    <col min="7425" max="7425" width="1.85546875" style="317" customWidth="1"/>
    <col min="7426" max="7426" width="41.140625" style="317" customWidth="1"/>
    <col min="7427" max="7427" width="35.140625" style="317" customWidth="1"/>
    <col min="7428" max="7428" width="39.28515625" style="317" customWidth="1"/>
    <col min="7429" max="7429" width="3.28515625" style="317" customWidth="1"/>
    <col min="7430" max="7680" width="9.140625" style="317"/>
    <col min="7681" max="7681" width="1.85546875" style="317" customWidth="1"/>
    <col min="7682" max="7682" width="41.140625" style="317" customWidth="1"/>
    <col min="7683" max="7683" width="35.140625" style="317" customWidth="1"/>
    <col min="7684" max="7684" width="39.28515625" style="317" customWidth="1"/>
    <col min="7685" max="7685" width="3.28515625" style="317" customWidth="1"/>
    <col min="7686" max="7936" width="9.140625" style="317"/>
    <col min="7937" max="7937" width="1.85546875" style="317" customWidth="1"/>
    <col min="7938" max="7938" width="41.140625" style="317" customWidth="1"/>
    <col min="7939" max="7939" width="35.140625" style="317" customWidth="1"/>
    <col min="7940" max="7940" width="39.28515625" style="317" customWidth="1"/>
    <col min="7941" max="7941" width="3.28515625" style="317" customWidth="1"/>
    <col min="7942" max="8192" width="9.140625" style="317"/>
    <col min="8193" max="8193" width="1.85546875" style="317" customWidth="1"/>
    <col min="8194" max="8194" width="41.140625" style="317" customWidth="1"/>
    <col min="8195" max="8195" width="35.140625" style="317" customWidth="1"/>
    <col min="8196" max="8196" width="39.28515625" style="317" customWidth="1"/>
    <col min="8197" max="8197" width="3.28515625" style="317" customWidth="1"/>
    <col min="8198" max="8448" width="9.140625" style="317"/>
    <col min="8449" max="8449" width="1.85546875" style="317" customWidth="1"/>
    <col min="8450" max="8450" width="41.140625" style="317" customWidth="1"/>
    <col min="8451" max="8451" width="35.140625" style="317" customWidth="1"/>
    <col min="8452" max="8452" width="39.28515625" style="317" customWidth="1"/>
    <col min="8453" max="8453" width="3.28515625" style="317" customWidth="1"/>
    <col min="8454" max="8704" width="9.140625" style="317"/>
    <col min="8705" max="8705" width="1.85546875" style="317" customWidth="1"/>
    <col min="8706" max="8706" width="41.140625" style="317" customWidth="1"/>
    <col min="8707" max="8707" width="35.140625" style="317" customWidth="1"/>
    <col min="8708" max="8708" width="39.28515625" style="317" customWidth="1"/>
    <col min="8709" max="8709" width="3.28515625" style="317" customWidth="1"/>
    <col min="8710" max="8960" width="9.140625" style="317"/>
    <col min="8961" max="8961" width="1.85546875" style="317" customWidth="1"/>
    <col min="8962" max="8962" width="41.140625" style="317" customWidth="1"/>
    <col min="8963" max="8963" width="35.140625" style="317" customWidth="1"/>
    <col min="8964" max="8964" width="39.28515625" style="317" customWidth="1"/>
    <col min="8965" max="8965" width="3.28515625" style="317" customWidth="1"/>
    <col min="8966" max="9216" width="9.140625" style="317"/>
    <col min="9217" max="9217" width="1.85546875" style="317" customWidth="1"/>
    <col min="9218" max="9218" width="41.140625" style="317" customWidth="1"/>
    <col min="9219" max="9219" width="35.140625" style="317" customWidth="1"/>
    <col min="9220" max="9220" width="39.28515625" style="317" customWidth="1"/>
    <col min="9221" max="9221" width="3.28515625" style="317" customWidth="1"/>
    <col min="9222" max="9472" width="9.140625" style="317"/>
    <col min="9473" max="9473" width="1.85546875" style="317" customWidth="1"/>
    <col min="9474" max="9474" width="41.140625" style="317" customWidth="1"/>
    <col min="9475" max="9475" width="35.140625" style="317" customWidth="1"/>
    <col min="9476" max="9476" width="39.28515625" style="317" customWidth="1"/>
    <col min="9477" max="9477" width="3.28515625" style="317" customWidth="1"/>
    <col min="9478" max="9728" width="9.140625" style="317"/>
    <col min="9729" max="9729" width="1.85546875" style="317" customWidth="1"/>
    <col min="9730" max="9730" width="41.140625" style="317" customWidth="1"/>
    <col min="9731" max="9731" width="35.140625" style="317" customWidth="1"/>
    <col min="9732" max="9732" width="39.28515625" style="317" customWidth="1"/>
    <col min="9733" max="9733" width="3.28515625" style="317" customWidth="1"/>
    <col min="9734" max="9984" width="9.140625" style="317"/>
    <col min="9985" max="9985" width="1.85546875" style="317" customWidth="1"/>
    <col min="9986" max="9986" width="41.140625" style="317" customWidth="1"/>
    <col min="9987" max="9987" width="35.140625" style="317" customWidth="1"/>
    <col min="9988" max="9988" width="39.28515625" style="317" customWidth="1"/>
    <col min="9989" max="9989" width="3.28515625" style="317" customWidth="1"/>
    <col min="9990" max="10240" width="9.140625" style="317"/>
    <col min="10241" max="10241" width="1.85546875" style="317" customWidth="1"/>
    <col min="10242" max="10242" width="41.140625" style="317" customWidth="1"/>
    <col min="10243" max="10243" width="35.140625" style="317" customWidth="1"/>
    <col min="10244" max="10244" width="39.28515625" style="317" customWidth="1"/>
    <col min="10245" max="10245" width="3.28515625" style="317" customWidth="1"/>
    <col min="10246" max="10496" width="9.140625" style="317"/>
    <col min="10497" max="10497" width="1.85546875" style="317" customWidth="1"/>
    <col min="10498" max="10498" width="41.140625" style="317" customWidth="1"/>
    <col min="10499" max="10499" width="35.140625" style="317" customWidth="1"/>
    <col min="10500" max="10500" width="39.28515625" style="317" customWidth="1"/>
    <col min="10501" max="10501" width="3.28515625" style="317" customWidth="1"/>
    <col min="10502" max="10752" width="9.140625" style="317"/>
    <col min="10753" max="10753" width="1.85546875" style="317" customWidth="1"/>
    <col min="10754" max="10754" width="41.140625" style="317" customWidth="1"/>
    <col min="10755" max="10755" width="35.140625" style="317" customWidth="1"/>
    <col min="10756" max="10756" width="39.28515625" style="317" customWidth="1"/>
    <col min="10757" max="10757" width="3.28515625" style="317" customWidth="1"/>
    <col min="10758" max="11008" width="9.140625" style="317"/>
    <col min="11009" max="11009" width="1.85546875" style="317" customWidth="1"/>
    <col min="11010" max="11010" width="41.140625" style="317" customWidth="1"/>
    <col min="11011" max="11011" width="35.140625" style="317" customWidth="1"/>
    <col min="11012" max="11012" width="39.28515625" style="317" customWidth="1"/>
    <col min="11013" max="11013" width="3.28515625" style="317" customWidth="1"/>
    <col min="11014" max="11264" width="9.140625" style="317"/>
    <col min="11265" max="11265" width="1.85546875" style="317" customWidth="1"/>
    <col min="11266" max="11266" width="41.140625" style="317" customWidth="1"/>
    <col min="11267" max="11267" width="35.140625" style="317" customWidth="1"/>
    <col min="11268" max="11268" width="39.28515625" style="317" customWidth="1"/>
    <col min="11269" max="11269" width="3.28515625" style="317" customWidth="1"/>
    <col min="11270" max="11520" width="9.140625" style="317"/>
    <col min="11521" max="11521" width="1.85546875" style="317" customWidth="1"/>
    <col min="11522" max="11522" width="41.140625" style="317" customWidth="1"/>
    <col min="11523" max="11523" width="35.140625" style="317" customWidth="1"/>
    <col min="11524" max="11524" width="39.28515625" style="317" customWidth="1"/>
    <col min="11525" max="11525" width="3.28515625" style="317" customWidth="1"/>
    <col min="11526" max="11776" width="9.140625" style="317"/>
    <col min="11777" max="11777" width="1.85546875" style="317" customWidth="1"/>
    <col min="11778" max="11778" width="41.140625" style="317" customWidth="1"/>
    <col min="11779" max="11779" width="35.140625" style="317" customWidth="1"/>
    <col min="11780" max="11780" width="39.28515625" style="317" customWidth="1"/>
    <col min="11781" max="11781" width="3.28515625" style="317" customWidth="1"/>
    <col min="11782" max="12032" width="9.140625" style="317"/>
    <col min="12033" max="12033" width="1.85546875" style="317" customWidth="1"/>
    <col min="12034" max="12034" width="41.140625" style="317" customWidth="1"/>
    <col min="12035" max="12035" width="35.140625" style="317" customWidth="1"/>
    <col min="12036" max="12036" width="39.28515625" style="317" customWidth="1"/>
    <col min="12037" max="12037" width="3.28515625" style="317" customWidth="1"/>
    <col min="12038" max="12288" width="9.140625" style="317"/>
    <col min="12289" max="12289" width="1.85546875" style="317" customWidth="1"/>
    <col min="12290" max="12290" width="41.140625" style="317" customWidth="1"/>
    <col min="12291" max="12291" width="35.140625" style="317" customWidth="1"/>
    <col min="12292" max="12292" width="39.28515625" style="317" customWidth="1"/>
    <col min="12293" max="12293" width="3.28515625" style="317" customWidth="1"/>
    <col min="12294" max="12544" width="9.140625" style="317"/>
    <col min="12545" max="12545" width="1.85546875" style="317" customWidth="1"/>
    <col min="12546" max="12546" width="41.140625" style="317" customWidth="1"/>
    <col min="12547" max="12547" width="35.140625" style="317" customWidth="1"/>
    <col min="12548" max="12548" width="39.28515625" style="317" customWidth="1"/>
    <col min="12549" max="12549" width="3.28515625" style="317" customWidth="1"/>
    <col min="12550" max="12800" width="9.140625" style="317"/>
    <col min="12801" max="12801" width="1.85546875" style="317" customWidth="1"/>
    <col min="12802" max="12802" width="41.140625" style="317" customWidth="1"/>
    <col min="12803" max="12803" width="35.140625" style="317" customWidth="1"/>
    <col min="12804" max="12804" width="39.28515625" style="317" customWidth="1"/>
    <col min="12805" max="12805" width="3.28515625" style="317" customWidth="1"/>
    <col min="12806" max="13056" width="9.140625" style="317"/>
    <col min="13057" max="13057" width="1.85546875" style="317" customWidth="1"/>
    <col min="13058" max="13058" width="41.140625" style="317" customWidth="1"/>
    <col min="13059" max="13059" width="35.140625" style="317" customWidth="1"/>
    <col min="13060" max="13060" width="39.28515625" style="317" customWidth="1"/>
    <col min="13061" max="13061" width="3.28515625" style="317" customWidth="1"/>
    <col min="13062" max="13312" width="9.140625" style="317"/>
    <col min="13313" max="13313" width="1.85546875" style="317" customWidth="1"/>
    <col min="13314" max="13314" width="41.140625" style="317" customWidth="1"/>
    <col min="13315" max="13315" width="35.140625" style="317" customWidth="1"/>
    <col min="13316" max="13316" width="39.28515625" style="317" customWidth="1"/>
    <col min="13317" max="13317" width="3.28515625" style="317" customWidth="1"/>
    <col min="13318" max="13568" width="9.140625" style="317"/>
    <col min="13569" max="13569" width="1.85546875" style="317" customWidth="1"/>
    <col min="13570" max="13570" width="41.140625" style="317" customWidth="1"/>
    <col min="13571" max="13571" width="35.140625" style="317" customWidth="1"/>
    <col min="13572" max="13572" width="39.28515625" style="317" customWidth="1"/>
    <col min="13573" max="13573" width="3.28515625" style="317" customWidth="1"/>
    <col min="13574" max="13824" width="9.140625" style="317"/>
    <col min="13825" max="13825" width="1.85546875" style="317" customWidth="1"/>
    <col min="13826" max="13826" width="41.140625" style="317" customWidth="1"/>
    <col min="13827" max="13827" width="35.140625" style="317" customWidth="1"/>
    <col min="13828" max="13828" width="39.28515625" style="317" customWidth="1"/>
    <col min="13829" max="13829" width="3.28515625" style="317" customWidth="1"/>
    <col min="13830" max="14080" width="9.140625" style="317"/>
    <col min="14081" max="14081" width="1.85546875" style="317" customWidth="1"/>
    <col min="14082" max="14082" width="41.140625" style="317" customWidth="1"/>
    <col min="14083" max="14083" width="35.140625" style="317" customWidth="1"/>
    <col min="14084" max="14084" width="39.28515625" style="317" customWidth="1"/>
    <col min="14085" max="14085" width="3.28515625" style="317" customWidth="1"/>
    <col min="14086" max="14336" width="9.140625" style="317"/>
    <col min="14337" max="14337" width="1.85546875" style="317" customWidth="1"/>
    <col min="14338" max="14338" width="41.140625" style="317" customWidth="1"/>
    <col min="14339" max="14339" width="35.140625" style="317" customWidth="1"/>
    <col min="14340" max="14340" width="39.28515625" style="317" customWidth="1"/>
    <col min="14341" max="14341" width="3.28515625" style="317" customWidth="1"/>
    <col min="14342" max="14592" width="9.140625" style="317"/>
    <col min="14593" max="14593" width="1.85546875" style="317" customWidth="1"/>
    <col min="14594" max="14594" width="41.140625" style="317" customWidth="1"/>
    <col min="14595" max="14595" width="35.140625" style="317" customWidth="1"/>
    <col min="14596" max="14596" width="39.28515625" style="317" customWidth="1"/>
    <col min="14597" max="14597" width="3.28515625" style="317" customWidth="1"/>
    <col min="14598" max="14848" width="9.140625" style="317"/>
    <col min="14849" max="14849" width="1.85546875" style="317" customWidth="1"/>
    <col min="14850" max="14850" width="41.140625" style="317" customWidth="1"/>
    <col min="14851" max="14851" width="35.140625" style="317" customWidth="1"/>
    <col min="14852" max="14852" width="39.28515625" style="317" customWidth="1"/>
    <col min="14853" max="14853" width="3.28515625" style="317" customWidth="1"/>
    <col min="14854" max="15104" width="9.140625" style="317"/>
    <col min="15105" max="15105" width="1.85546875" style="317" customWidth="1"/>
    <col min="15106" max="15106" width="41.140625" style="317" customWidth="1"/>
    <col min="15107" max="15107" width="35.140625" style="317" customWidth="1"/>
    <col min="15108" max="15108" width="39.28515625" style="317" customWidth="1"/>
    <col min="15109" max="15109" width="3.28515625" style="317" customWidth="1"/>
    <col min="15110" max="15360" width="9.140625" style="317"/>
    <col min="15361" max="15361" width="1.85546875" style="317" customWidth="1"/>
    <col min="15362" max="15362" width="41.140625" style="317" customWidth="1"/>
    <col min="15363" max="15363" width="35.140625" style="317" customWidth="1"/>
    <col min="15364" max="15364" width="39.28515625" style="317" customWidth="1"/>
    <col min="15365" max="15365" width="3.28515625" style="317" customWidth="1"/>
    <col min="15366" max="15616" width="9.140625" style="317"/>
    <col min="15617" max="15617" width="1.85546875" style="317" customWidth="1"/>
    <col min="15618" max="15618" width="41.140625" style="317" customWidth="1"/>
    <col min="15619" max="15619" width="35.140625" style="317" customWidth="1"/>
    <col min="15620" max="15620" width="39.28515625" style="317" customWidth="1"/>
    <col min="15621" max="15621" width="3.28515625" style="317" customWidth="1"/>
    <col min="15622" max="15872" width="9.140625" style="317"/>
    <col min="15873" max="15873" width="1.85546875" style="317" customWidth="1"/>
    <col min="15874" max="15874" width="41.140625" style="317" customWidth="1"/>
    <col min="15875" max="15875" width="35.140625" style="317" customWidth="1"/>
    <col min="15876" max="15876" width="39.28515625" style="317" customWidth="1"/>
    <col min="15877" max="15877" width="3.28515625" style="317" customWidth="1"/>
    <col min="15878" max="16128" width="9.140625" style="317"/>
    <col min="16129" max="16129" width="1.85546875" style="317" customWidth="1"/>
    <col min="16130" max="16130" width="41.140625" style="317" customWidth="1"/>
    <col min="16131" max="16131" width="35.140625" style="317" customWidth="1"/>
    <col min="16132" max="16132" width="39.28515625" style="317" customWidth="1"/>
    <col min="16133" max="16133" width="3.28515625" style="317" customWidth="1"/>
    <col min="16134" max="16384" width="9.140625" style="317"/>
  </cols>
  <sheetData>
    <row r="1" spans="1:7" s="310" customFormat="1">
      <c r="A1" s="79"/>
      <c r="B1" s="79"/>
      <c r="C1" s="393"/>
      <c r="D1" s="79"/>
    </row>
    <row r="2" spans="1:7">
      <c r="B2" s="525" t="s">
        <v>4</v>
      </c>
      <c r="C2" s="526"/>
      <c r="D2" s="217">
        <v>2013</v>
      </c>
    </row>
    <row r="3" spans="1:7">
      <c r="B3" s="525" t="s">
        <v>0</v>
      </c>
      <c r="C3" s="526"/>
      <c r="D3" s="527" t="str">
        <f>'Allgemeine Information'!C12</f>
        <v xml:space="preserve"> </v>
      </c>
      <c r="E3" s="527"/>
      <c r="F3" s="340"/>
    </row>
    <row r="4" spans="1:7" ht="12.75" customHeight="1">
      <c r="B4" s="525" t="s">
        <v>1</v>
      </c>
      <c r="C4" s="526"/>
      <c r="D4" s="527" t="str">
        <f>'Allgemeine Information'!C13</f>
        <v xml:space="preserve"> </v>
      </c>
      <c r="E4" s="527"/>
      <c r="F4" s="340"/>
    </row>
    <row r="5" spans="1:7" ht="12.75" customHeight="1">
      <c r="B5" s="525" t="s">
        <v>2</v>
      </c>
      <c r="C5" s="526"/>
      <c r="D5" s="527" t="str">
        <f>'Allgemeine Information'!C14</f>
        <v>Bitte Auswählen</v>
      </c>
      <c r="E5" s="527"/>
      <c r="F5" s="340"/>
    </row>
    <row r="6" spans="1:7" s="310" customFormat="1">
      <c r="A6" s="79"/>
      <c r="B6" s="215"/>
      <c r="C6" s="215"/>
      <c r="D6" s="215"/>
    </row>
    <row r="7" spans="1:7" s="310" customFormat="1">
      <c r="A7" s="79"/>
      <c r="B7" s="215"/>
      <c r="C7" s="215"/>
      <c r="D7" s="215"/>
    </row>
    <row r="8" spans="1:7">
      <c r="B8" s="216" t="s">
        <v>57</v>
      </c>
      <c r="C8" s="525" t="s">
        <v>6</v>
      </c>
      <c r="D8" s="526"/>
    </row>
    <row r="9" spans="1:7">
      <c r="B9" s="216" t="s">
        <v>58</v>
      </c>
      <c r="C9" s="216" t="s">
        <v>59</v>
      </c>
      <c r="D9" s="216" t="s">
        <v>17</v>
      </c>
    </row>
    <row r="10" spans="1:7">
      <c r="A10" s="79" t="s">
        <v>18</v>
      </c>
      <c r="B10" s="394" t="s">
        <v>60</v>
      </c>
      <c r="C10" s="33"/>
      <c r="D10" s="13"/>
      <c r="E10" s="215" t="s">
        <v>18</v>
      </c>
      <c r="G10" s="215"/>
    </row>
    <row r="11" spans="1:7">
      <c r="A11" s="79" t="s">
        <v>18</v>
      </c>
      <c r="B11" s="395" t="s">
        <v>61</v>
      </c>
      <c r="C11" s="34"/>
      <c r="D11" s="18"/>
      <c r="E11" s="215" t="s">
        <v>18</v>
      </c>
      <c r="G11" s="215"/>
    </row>
    <row r="12" spans="1:7">
      <c r="A12" s="79" t="s">
        <v>18</v>
      </c>
      <c r="B12" s="395" t="s">
        <v>62</v>
      </c>
      <c r="C12" s="34"/>
      <c r="D12" s="18"/>
      <c r="E12" s="215" t="s">
        <v>18</v>
      </c>
      <c r="G12" s="215"/>
    </row>
    <row r="13" spans="1:7">
      <c r="A13" s="79" t="s">
        <v>18</v>
      </c>
      <c r="B13" s="395" t="s">
        <v>63</v>
      </c>
      <c r="C13" s="34"/>
      <c r="D13" s="18"/>
      <c r="E13" s="215" t="s">
        <v>18</v>
      </c>
      <c r="G13" s="215"/>
    </row>
    <row r="14" spans="1:7">
      <c r="A14" s="79" t="s">
        <v>18</v>
      </c>
      <c r="B14" s="395" t="s">
        <v>64</v>
      </c>
      <c r="C14" s="34"/>
      <c r="D14" s="18"/>
      <c r="E14" s="215" t="s">
        <v>18</v>
      </c>
      <c r="G14" s="215"/>
    </row>
    <row r="15" spans="1:7">
      <c r="A15" s="79" t="s">
        <v>18</v>
      </c>
      <c r="B15" s="395" t="s">
        <v>65</v>
      </c>
      <c r="C15" s="34"/>
      <c r="D15" s="18"/>
      <c r="E15" s="215" t="s">
        <v>18</v>
      </c>
      <c r="G15" s="215"/>
    </row>
    <row r="16" spans="1:7">
      <c r="A16" s="79" t="s">
        <v>18</v>
      </c>
      <c r="B16" s="395" t="s">
        <v>66</v>
      </c>
      <c r="C16" s="34"/>
      <c r="D16" s="18"/>
      <c r="E16" s="215" t="s">
        <v>18</v>
      </c>
      <c r="G16" s="215"/>
    </row>
    <row r="17" spans="1:7">
      <c r="A17" s="79" t="s">
        <v>18</v>
      </c>
      <c r="B17" s="395" t="s">
        <v>67</v>
      </c>
      <c r="C17" s="34"/>
      <c r="D17" s="18"/>
      <c r="E17" s="215" t="s">
        <v>18</v>
      </c>
      <c r="G17" s="215"/>
    </row>
    <row r="18" spans="1:7">
      <c r="A18" s="79" t="s">
        <v>18</v>
      </c>
      <c r="B18" s="395" t="s">
        <v>68</v>
      </c>
      <c r="C18" s="34"/>
      <c r="D18" s="18"/>
      <c r="E18" s="215" t="s">
        <v>18</v>
      </c>
      <c r="G18" s="215"/>
    </row>
    <row r="19" spans="1:7">
      <c r="A19" s="79" t="s">
        <v>18</v>
      </c>
      <c r="B19" s="395" t="s">
        <v>69</v>
      </c>
      <c r="C19" s="34"/>
      <c r="D19" s="18"/>
      <c r="E19" s="215" t="s">
        <v>18</v>
      </c>
      <c r="G19" s="215"/>
    </row>
    <row r="20" spans="1:7">
      <c r="A20" s="79" t="s">
        <v>18</v>
      </c>
      <c r="B20" s="395" t="s">
        <v>70</v>
      </c>
      <c r="C20" s="34"/>
      <c r="D20" s="18"/>
      <c r="E20" s="215" t="s">
        <v>18</v>
      </c>
      <c r="G20" s="215"/>
    </row>
    <row r="21" spans="1:7">
      <c r="A21" s="79" t="s">
        <v>18</v>
      </c>
      <c r="B21" s="395" t="s">
        <v>71</v>
      </c>
      <c r="C21" s="34"/>
      <c r="D21" s="18"/>
      <c r="E21" s="215" t="s">
        <v>18</v>
      </c>
      <c r="G21" s="215"/>
    </row>
    <row r="22" spans="1:7">
      <c r="A22" s="79" t="s">
        <v>18</v>
      </c>
      <c r="B22" s="395" t="s">
        <v>72</v>
      </c>
      <c r="C22" s="34"/>
      <c r="D22" s="18"/>
      <c r="E22" s="215" t="s">
        <v>18</v>
      </c>
      <c r="G22" s="215"/>
    </row>
    <row r="23" spans="1:7">
      <c r="A23" s="79" t="s">
        <v>18</v>
      </c>
      <c r="B23" s="395" t="s">
        <v>73</v>
      </c>
      <c r="C23" s="34"/>
      <c r="D23" s="18"/>
      <c r="E23" s="215" t="s">
        <v>18</v>
      </c>
      <c r="G23" s="215"/>
    </row>
    <row r="24" spans="1:7">
      <c r="A24" s="79" t="s">
        <v>18</v>
      </c>
      <c r="B24" s="395" t="s">
        <v>74</v>
      </c>
      <c r="C24" s="34"/>
      <c r="D24" s="18"/>
      <c r="E24" s="215" t="s">
        <v>18</v>
      </c>
      <c r="G24" s="215"/>
    </row>
    <row r="25" spans="1:7">
      <c r="A25" s="79" t="s">
        <v>18</v>
      </c>
      <c r="B25" s="395" t="s">
        <v>75</v>
      </c>
      <c r="C25" s="34"/>
      <c r="D25" s="18"/>
      <c r="E25" s="215" t="s">
        <v>18</v>
      </c>
      <c r="G25" s="215"/>
    </row>
    <row r="26" spans="1:7">
      <c r="A26" s="79" t="s">
        <v>18</v>
      </c>
      <c r="B26" s="396" t="s">
        <v>76</v>
      </c>
      <c r="C26" s="35"/>
      <c r="D26" s="36"/>
      <c r="E26" s="215" t="s">
        <v>18</v>
      </c>
      <c r="G26" s="215"/>
    </row>
    <row r="27" spans="1:7" s="310" customFormat="1">
      <c r="A27" s="79"/>
      <c r="B27" s="79"/>
      <c r="C27" s="393"/>
      <c r="D27" s="79"/>
    </row>
    <row r="28" spans="1:7" s="310" customFormat="1">
      <c r="A28" s="79"/>
      <c r="B28" s="79"/>
      <c r="C28" s="393"/>
      <c r="D28" s="79"/>
    </row>
    <row r="29" spans="1:7" s="310" customFormat="1">
      <c r="A29" s="79"/>
      <c r="B29" s="79"/>
      <c r="C29" s="393"/>
      <c r="D29" s="79"/>
    </row>
    <row r="30" spans="1:7" s="310" customFormat="1">
      <c r="A30" s="79"/>
      <c r="B30" s="79"/>
      <c r="C30" s="393"/>
      <c r="D30" s="79"/>
    </row>
    <row r="31" spans="1:7" s="310" customFormat="1">
      <c r="A31" s="79"/>
      <c r="B31" s="79"/>
      <c r="C31" s="393"/>
      <c r="D31" s="79"/>
    </row>
    <row r="32" spans="1:7" s="310" customFormat="1">
      <c r="A32" s="79"/>
      <c r="B32" s="79"/>
      <c r="C32" s="393"/>
      <c r="D32" s="79"/>
    </row>
    <row r="33" spans="1:4" s="310" customFormat="1">
      <c r="A33" s="79"/>
      <c r="B33" s="79"/>
      <c r="C33" s="393"/>
      <c r="D33" s="79"/>
    </row>
    <row r="34" spans="1:4" s="310" customFormat="1">
      <c r="A34" s="79"/>
      <c r="B34" s="79"/>
      <c r="C34" s="393"/>
      <c r="D34" s="79"/>
    </row>
    <row r="35" spans="1:4" s="310" customFormat="1">
      <c r="A35" s="79"/>
      <c r="B35" s="79"/>
      <c r="C35" s="393"/>
      <c r="D35" s="79"/>
    </row>
    <row r="36" spans="1:4" s="310" customFormat="1">
      <c r="A36" s="79"/>
      <c r="B36" s="79"/>
      <c r="C36" s="393"/>
      <c r="D36" s="79"/>
    </row>
    <row r="37" spans="1:4" s="310" customFormat="1">
      <c r="A37" s="79"/>
      <c r="B37" s="79"/>
      <c r="C37" s="393"/>
      <c r="D37" s="79"/>
    </row>
    <row r="38" spans="1:4" s="310" customFormat="1">
      <c r="A38" s="79"/>
      <c r="B38" s="79"/>
      <c r="C38" s="393"/>
      <c r="D38" s="79"/>
    </row>
    <row r="39" spans="1:4" s="310" customFormat="1">
      <c r="A39" s="79"/>
      <c r="B39" s="79"/>
      <c r="C39" s="393"/>
      <c r="D39" s="79"/>
    </row>
    <row r="40" spans="1:4" s="310" customFormat="1">
      <c r="A40" s="79"/>
      <c r="B40" s="79"/>
      <c r="C40" s="393"/>
      <c r="D40" s="79"/>
    </row>
    <row r="41" spans="1:4" s="310" customFormat="1">
      <c r="A41" s="79"/>
      <c r="B41" s="79"/>
      <c r="C41" s="393"/>
      <c r="D41" s="79"/>
    </row>
    <row r="42" spans="1:4" s="310" customFormat="1">
      <c r="A42" s="79"/>
      <c r="B42" s="79"/>
      <c r="C42" s="393"/>
      <c r="D42" s="79"/>
    </row>
    <row r="43" spans="1:4" s="310" customFormat="1">
      <c r="A43" s="79"/>
      <c r="B43" s="79"/>
      <c r="C43" s="393"/>
      <c r="D43" s="79"/>
    </row>
    <row r="44" spans="1:4" s="310" customFormat="1">
      <c r="A44" s="79"/>
      <c r="B44" s="79"/>
      <c r="C44" s="393"/>
      <c r="D44" s="79"/>
    </row>
    <row r="45" spans="1:4" s="310" customFormat="1">
      <c r="A45" s="79"/>
      <c r="B45" s="79"/>
      <c r="C45" s="393"/>
      <c r="D45" s="79"/>
    </row>
    <row r="46" spans="1:4" s="310" customFormat="1">
      <c r="A46" s="79"/>
      <c r="B46" s="79"/>
      <c r="C46" s="393"/>
      <c r="D46" s="79"/>
    </row>
    <row r="47" spans="1:4" s="310" customFormat="1">
      <c r="A47" s="79"/>
      <c r="B47" s="79"/>
      <c r="C47" s="393"/>
      <c r="D47" s="79"/>
    </row>
    <row r="48" spans="1:4" s="310" customFormat="1">
      <c r="A48" s="79"/>
      <c r="B48" s="79"/>
      <c r="C48" s="393"/>
      <c r="D48" s="79"/>
    </row>
    <row r="49" spans="1:4" s="310" customFormat="1">
      <c r="A49" s="79"/>
      <c r="B49" s="79"/>
      <c r="C49" s="393"/>
      <c r="D49" s="79"/>
    </row>
    <row r="50" spans="1:4" s="310" customFormat="1">
      <c r="A50" s="79"/>
      <c r="B50" s="79"/>
      <c r="C50" s="393"/>
      <c r="D50" s="79"/>
    </row>
    <row r="51" spans="1:4" s="310" customFormat="1">
      <c r="A51" s="79"/>
      <c r="B51" s="79"/>
      <c r="C51" s="393"/>
      <c r="D51" s="79"/>
    </row>
    <row r="52" spans="1:4" s="310" customFormat="1">
      <c r="A52" s="79"/>
      <c r="B52" s="79"/>
      <c r="C52" s="393"/>
      <c r="D52" s="79"/>
    </row>
    <row r="53" spans="1:4" s="310" customFormat="1">
      <c r="A53" s="79"/>
      <c r="B53" s="79"/>
      <c r="C53" s="393"/>
      <c r="D53" s="79"/>
    </row>
    <row r="54" spans="1:4" s="310" customFormat="1">
      <c r="A54" s="79"/>
      <c r="B54" s="79"/>
      <c r="C54" s="393"/>
      <c r="D54" s="79"/>
    </row>
    <row r="55" spans="1:4" s="310" customFormat="1">
      <c r="A55" s="79"/>
      <c r="B55" s="79"/>
      <c r="C55" s="393"/>
      <c r="D55" s="79"/>
    </row>
    <row r="56" spans="1:4" s="310" customFormat="1">
      <c r="A56" s="79"/>
      <c r="B56" s="79"/>
      <c r="C56" s="393"/>
      <c r="D56" s="79"/>
    </row>
    <row r="57" spans="1:4" s="310" customFormat="1">
      <c r="A57" s="79"/>
      <c r="B57" s="79"/>
      <c r="C57" s="393"/>
      <c r="D57" s="79"/>
    </row>
    <row r="58" spans="1:4" s="310" customFormat="1">
      <c r="A58" s="79"/>
      <c r="B58" s="79"/>
      <c r="C58" s="393"/>
      <c r="D58" s="79"/>
    </row>
    <row r="59" spans="1:4" s="310" customFormat="1">
      <c r="A59" s="79"/>
      <c r="B59" s="79"/>
      <c r="C59" s="393"/>
      <c r="D59" s="79"/>
    </row>
    <row r="60" spans="1:4" s="310" customFormat="1">
      <c r="A60" s="79"/>
      <c r="B60" s="79"/>
      <c r="C60" s="393"/>
      <c r="D60" s="79"/>
    </row>
    <row r="61" spans="1:4" s="310" customFormat="1">
      <c r="A61" s="79"/>
      <c r="B61" s="79"/>
      <c r="C61" s="393"/>
      <c r="D61" s="79"/>
    </row>
    <row r="62" spans="1:4" s="310" customFormat="1">
      <c r="A62" s="79"/>
      <c r="B62" s="79"/>
      <c r="C62" s="393"/>
      <c r="D62" s="79"/>
    </row>
    <row r="63" spans="1:4" s="310" customFormat="1">
      <c r="A63" s="79"/>
      <c r="B63" s="79"/>
      <c r="C63" s="393"/>
      <c r="D63" s="79"/>
    </row>
    <row r="64" spans="1:4" s="310" customFormat="1">
      <c r="A64" s="79"/>
      <c r="B64" s="79"/>
      <c r="C64" s="393"/>
      <c r="D64" s="79"/>
    </row>
    <row r="65" spans="1:4" s="310" customFormat="1">
      <c r="A65" s="79"/>
      <c r="B65" s="79"/>
      <c r="C65" s="393"/>
      <c r="D65" s="79"/>
    </row>
    <row r="66" spans="1:4" s="310" customFormat="1">
      <c r="A66" s="79"/>
      <c r="B66" s="79"/>
      <c r="C66" s="393"/>
      <c r="D66" s="79"/>
    </row>
    <row r="67" spans="1:4" s="310" customFormat="1">
      <c r="A67" s="79"/>
      <c r="B67" s="79"/>
      <c r="C67" s="393"/>
      <c r="D67" s="79"/>
    </row>
    <row r="68" spans="1:4" s="310" customFormat="1">
      <c r="A68" s="79"/>
      <c r="B68" s="79"/>
      <c r="C68" s="393"/>
      <c r="D68" s="79"/>
    </row>
    <row r="69" spans="1:4" s="310" customFormat="1">
      <c r="A69" s="79"/>
      <c r="B69" s="79"/>
      <c r="C69" s="393"/>
      <c r="D69" s="79"/>
    </row>
    <row r="70" spans="1:4" s="310" customFormat="1">
      <c r="A70" s="79"/>
      <c r="B70" s="79"/>
      <c r="C70" s="393"/>
      <c r="D70" s="79"/>
    </row>
    <row r="71" spans="1:4" s="310" customFormat="1">
      <c r="A71" s="79"/>
      <c r="B71" s="79"/>
      <c r="C71" s="393"/>
      <c r="D71" s="79"/>
    </row>
    <row r="72" spans="1:4" s="310" customFormat="1">
      <c r="A72" s="79"/>
      <c r="B72" s="79"/>
      <c r="C72" s="393"/>
      <c r="D72" s="79"/>
    </row>
    <row r="73" spans="1:4" s="310" customFormat="1">
      <c r="A73" s="79"/>
      <c r="B73" s="79"/>
      <c r="C73" s="393"/>
      <c r="D73" s="79"/>
    </row>
    <row r="74" spans="1:4" s="310" customFormat="1">
      <c r="A74" s="79"/>
      <c r="B74" s="79"/>
      <c r="C74" s="393"/>
      <c r="D74" s="79"/>
    </row>
    <row r="75" spans="1:4" s="310" customFormat="1">
      <c r="A75" s="79"/>
      <c r="B75" s="79"/>
      <c r="C75" s="393"/>
      <c r="D75" s="79"/>
    </row>
    <row r="76" spans="1:4" s="310" customFormat="1">
      <c r="A76" s="79"/>
      <c r="B76" s="79"/>
      <c r="C76" s="393"/>
      <c r="D76" s="79"/>
    </row>
    <row r="77" spans="1:4" s="310" customFormat="1">
      <c r="A77" s="79"/>
      <c r="B77" s="79"/>
      <c r="C77" s="393"/>
      <c r="D77" s="79"/>
    </row>
    <row r="78" spans="1:4" s="310" customFormat="1">
      <c r="A78" s="79"/>
      <c r="B78" s="79"/>
      <c r="C78" s="393"/>
      <c r="D78" s="79"/>
    </row>
    <row r="79" spans="1:4" s="310" customFormat="1">
      <c r="A79" s="79"/>
      <c r="B79" s="79"/>
      <c r="C79" s="393"/>
      <c r="D79" s="79"/>
    </row>
    <row r="80" spans="1:4" s="310" customFormat="1">
      <c r="A80" s="79"/>
      <c r="B80" s="79"/>
      <c r="C80" s="393"/>
      <c r="D80" s="79"/>
    </row>
    <row r="81" spans="1:4" s="310" customFormat="1">
      <c r="A81" s="79"/>
      <c r="B81" s="79"/>
      <c r="C81" s="393"/>
      <c r="D81" s="79"/>
    </row>
    <row r="82" spans="1:4" s="310" customFormat="1">
      <c r="A82" s="79"/>
      <c r="B82" s="79"/>
      <c r="C82" s="393"/>
      <c r="D82" s="79"/>
    </row>
    <row r="83" spans="1:4" s="310" customFormat="1">
      <c r="A83" s="79"/>
      <c r="B83" s="79"/>
      <c r="C83" s="393"/>
      <c r="D83" s="79"/>
    </row>
    <row r="84" spans="1:4" s="310" customFormat="1">
      <c r="A84" s="79"/>
      <c r="B84" s="79"/>
      <c r="C84" s="393"/>
      <c r="D84" s="79"/>
    </row>
    <row r="85" spans="1:4" s="310" customFormat="1">
      <c r="A85" s="79"/>
      <c r="B85" s="79"/>
      <c r="C85" s="393"/>
      <c r="D85" s="79"/>
    </row>
    <row r="86" spans="1:4" s="310" customFormat="1">
      <c r="A86" s="79"/>
      <c r="B86" s="79"/>
      <c r="C86" s="393"/>
      <c r="D86" s="79"/>
    </row>
    <row r="87" spans="1:4" s="310" customFormat="1">
      <c r="A87" s="79"/>
      <c r="B87" s="79"/>
      <c r="C87" s="393"/>
      <c r="D87" s="79"/>
    </row>
    <row r="88" spans="1:4" s="310" customFormat="1">
      <c r="A88" s="79"/>
      <c r="B88" s="79"/>
      <c r="C88" s="393"/>
      <c r="D88" s="79"/>
    </row>
    <row r="89" spans="1:4" s="310" customFormat="1">
      <c r="A89" s="79"/>
      <c r="B89" s="79"/>
      <c r="C89" s="393"/>
      <c r="D89" s="79"/>
    </row>
    <row r="90" spans="1:4" s="310" customFormat="1">
      <c r="A90" s="79"/>
      <c r="B90" s="79"/>
      <c r="C90" s="393"/>
      <c r="D90" s="79"/>
    </row>
    <row r="91" spans="1:4" s="310" customFormat="1">
      <c r="A91" s="79"/>
      <c r="B91" s="79"/>
      <c r="C91" s="393"/>
      <c r="D91" s="79"/>
    </row>
    <row r="92" spans="1:4" s="310" customFormat="1">
      <c r="A92" s="79"/>
      <c r="B92" s="79"/>
      <c r="C92" s="393"/>
      <c r="D92" s="79"/>
    </row>
    <row r="93" spans="1:4" s="310" customFormat="1">
      <c r="A93" s="79"/>
      <c r="B93" s="79"/>
      <c r="C93" s="393"/>
      <c r="D93" s="79"/>
    </row>
    <row r="94" spans="1:4" s="310" customFormat="1">
      <c r="A94" s="79"/>
      <c r="B94" s="79"/>
      <c r="C94" s="393"/>
      <c r="D94" s="79"/>
    </row>
    <row r="95" spans="1:4" s="310" customFormat="1">
      <c r="A95" s="79"/>
      <c r="B95" s="79"/>
      <c r="C95" s="393"/>
      <c r="D95" s="79"/>
    </row>
    <row r="96" spans="1:4" s="310" customFormat="1">
      <c r="A96" s="79"/>
      <c r="B96" s="79"/>
      <c r="C96" s="393"/>
      <c r="D96" s="79"/>
    </row>
    <row r="97" spans="1:4" s="310" customFormat="1">
      <c r="A97" s="79"/>
      <c r="B97" s="79"/>
      <c r="C97" s="393"/>
      <c r="D97" s="79"/>
    </row>
    <row r="98" spans="1:4" s="310" customFormat="1">
      <c r="A98" s="79"/>
      <c r="B98" s="79"/>
      <c r="C98" s="393"/>
      <c r="D98" s="79"/>
    </row>
    <row r="99" spans="1:4" s="310" customFormat="1">
      <c r="A99" s="79"/>
      <c r="B99" s="79"/>
      <c r="C99" s="393"/>
      <c r="D99" s="79"/>
    </row>
    <row r="100" spans="1:4" s="310" customFormat="1">
      <c r="A100" s="79"/>
      <c r="B100" s="79"/>
      <c r="C100" s="393"/>
      <c r="D100" s="79"/>
    </row>
    <row r="101" spans="1:4" s="310" customFormat="1">
      <c r="A101" s="79"/>
      <c r="B101" s="79"/>
      <c r="C101" s="393"/>
      <c r="D101" s="79"/>
    </row>
    <row r="102" spans="1:4" s="310" customFormat="1">
      <c r="A102" s="79"/>
      <c r="B102" s="79"/>
      <c r="C102" s="393"/>
      <c r="D102" s="79"/>
    </row>
    <row r="103" spans="1:4" s="310" customFormat="1">
      <c r="A103" s="79"/>
      <c r="B103" s="79"/>
      <c r="C103" s="393"/>
      <c r="D103" s="79"/>
    </row>
    <row r="104" spans="1:4" s="310" customFormat="1">
      <c r="A104" s="79"/>
      <c r="B104" s="79"/>
      <c r="C104" s="393"/>
      <c r="D104" s="79"/>
    </row>
    <row r="105" spans="1:4" s="310" customFormat="1">
      <c r="A105" s="79"/>
      <c r="B105" s="79"/>
      <c r="C105" s="393"/>
      <c r="D105" s="79"/>
    </row>
    <row r="106" spans="1:4" s="310" customFormat="1">
      <c r="A106" s="79"/>
      <c r="B106" s="79"/>
      <c r="C106" s="393"/>
      <c r="D106" s="79"/>
    </row>
    <row r="107" spans="1:4" s="310" customFormat="1">
      <c r="A107" s="79"/>
      <c r="B107" s="79"/>
      <c r="C107" s="393"/>
      <c r="D107" s="79"/>
    </row>
    <row r="108" spans="1:4" s="310" customFormat="1">
      <c r="A108" s="79"/>
      <c r="B108" s="79"/>
      <c r="C108" s="393"/>
      <c r="D108" s="79"/>
    </row>
    <row r="109" spans="1:4" s="310" customFormat="1">
      <c r="A109" s="79"/>
      <c r="B109" s="79"/>
      <c r="C109" s="393"/>
      <c r="D109" s="79"/>
    </row>
    <row r="110" spans="1:4" s="310" customFormat="1">
      <c r="A110" s="79"/>
      <c r="B110" s="79"/>
      <c r="C110" s="393"/>
      <c r="D110" s="79"/>
    </row>
  </sheetData>
  <sheetProtection password="F11D" sheet="1" objects="1" scenarios="1" autoFilter="0"/>
  <mergeCells count="8">
    <mergeCell ref="B2:C2"/>
    <mergeCell ref="B3:C3"/>
    <mergeCell ref="B4:C4"/>
    <mergeCell ref="B5:C5"/>
    <mergeCell ref="C8:D8"/>
    <mergeCell ref="D3:E3"/>
    <mergeCell ref="D4:E4"/>
    <mergeCell ref="D5:E5"/>
  </mergeCells>
  <pageMargins left="0.70866141732283472" right="0.70866141732283472" top="0.78740157480314965" bottom="0.78740157480314965" header="0.31496062992125984" footer="0.31496062992125984"/>
  <pageSetup paperSize="9" scale="57" orientation="portrait" r:id="rId1"/>
  <headerFooter scaleWithDoc="0" alignWithMargins="0">
    <oddFooter>&amp;R&amp;P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
  <sheetViews>
    <sheetView zoomScale="85" zoomScaleNormal="85" zoomScaleSheetLayoutView="80" workbookViewId="0">
      <selection activeCell="C12" sqref="C12"/>
    </sheetView>
  </sheetViews>
  <sheetFormatPr baseColWidth="10" defaultColWidth="9.140625" defaultRowHeight="12.75"/>
  <cols>
    <col min="1" max="1" width="3" style="79" customWidth="1"/>
    <col min="2" max="2" width="71.5703125" style="219" customWidth="1"/>
    <col min="3" max="3" width="27.140625" style="397" customWidth="1"/>
    <col min="4" max="4" width="29.28515625" style="219" customWidth="1"/>
    <col min="5" max="5" width="23.42578125" style="219" customWidth="1"/>
    <col min="6" max="6" width="26.5703125" style="219" customWidth="1"/>
    <col min="7" max="7" width="27.28515625" style="219" customWidth="1"/>
    <col min="8" max="8" width="24.5703125" style="317" customWidth="1"/>
    <col min="9" max="9" width="23.5703125" style="317" customWidth="1"/>
    <col min="10" max="10" width="25.5703125" style="317" bestFit="1" customWidth="1"/>
    <col min="11" max="11" width="43.28515625" style="317" customWidth="1"/>
    <col min="12" max="12" width="3" style="437" customWidth="1"/>
    <col min="13" max="19" width="9.140625" style="433"/>
    <col min="20" max="26" width="9.140625" style="310"/>
    <col min="27" max="256" width="9.140625" style="317"/>
    <col min="257" max="257" width="3" style="317" customWidth="1"/>
    <col min="258" max="258" width="71.5703125" style="317" customWidth="1"/>
    <col min="259" max="259" width="27.140625" style="317" customWidth="1"/>
    <col min="260" max="260" width="29.28515625" style="317" customWidth="1"/>
    <col min="261" max="261" width="23.42578125" style="317" customWidth="1"/>
    <col min="262" max="262" width="25.42578125" style="317" customWidth="1"/>
    <col min="263" max="263" width="23.85546875" style="317" customWidth="1"/>
    <col min="264" max="264" width="24.5703125" style="317" customWidth="1"/>
    <col min="265" max="265" width="23.5703125" style="317" customWidth="1"/>
    <col min="266" max="266" width="25.5703125" style="317" bestFit="1" customWidth="1"/>
    <col min="267" max="267" width="43.28515625" style="317" customWidth="1"/>
    <col min="268" max="268" width="3" style="317" customWidth="1"/>
    <col min="269" max="512" width="9.140625" style="317"/>
    <col min="513" max="513" width="3" style="317" customWidth="1"/>
    <col min="514" max="514" width="71.5703125" style="317" customWidth="1"/>
    <col min="515" max="515" width="27.140625" style="317" customWidth="1"/>
    <col min="516" max="516" width="29.28515625" style="317" customWidth="1"/>
    <col min="517" max="517" width="23.42578125" style="317" customWidth="1"/>
    <col min="518" max="518" width="25.42578125" style="317" customWidth="1"/>
    <col min="519" max="519" width="23.85546875" style="317" customWidth="1"/>
    <col min="520" max="520" width="24.5703125" style="317" customWidth="1"/>
    <col min="521" max="521" width="23.5703125" style="317" customWidth="1"/>
    <col min="522" max="522" width="25.5703125" style="317" bestFit="1" customWidth="1"/>
    <col min="523" max="523" width="43.28515625" style="317" customWidth="1"/>
    <col min="524" max="524" width="3" style="317" customWidth="1"/>
    <col min="525" max="768" width="9.140625" style="317"/>
    <col min="769" max="769" width="3" style="317" customWidth="1"/>
    <col min="770" max="770" width="71.5703125" style="317" customWidth="1"/>
    <col min="771" max="771" width="27.140625" style="317" customWidth="1"/>
    <col min="772" max="772" width="29.28515625" style="317" customWidth="1"/>
    <col min="773" max="773" width="23.42578125" style="317" customWidth="1"/>
    <col min="774" max="774" width="25.42578125" style="317" customWidth="1"/>
    <col min="775" max="775" width="23.85546875" style="317" customWidth="1"/>
    <col min="776" max="776" width="24.5703125" style="317" customWidth="1"/>
    <col min="777" max="777" width="23.5703125" style="317" customWidth="1"/>
    <col min="778" max="778" width="25.5703125" style="317" bestFit="1" customWidth="1"/>
    <col min="779" max="779" width="43.28515625" style="317" customWidth="1"/>
    <col min="780" max="780" width="3" style="317" customWidth="1"/>
    <col min="781" max="1024" width="9.140625" style="317"/>
    <col min="1025" max="1025" width="3" style="317" customWidth="1"/>
    <col min="1026" max="1026" width="71.5703125" style="317" customWidth="1"/>
    <col min="1027" max="1027" width="27.140625" style="317" customWidth="1"/>
    <col min="1028" max="1028" width="29.28515625" style="317" customWidth="1"/>
    <col min="1029" max="1029" width="23.42578125" style="317" customWidth="1"/>
    <col min="1030" max="1030" width="25.42578125" style="317" customWidth="1"/>
    <col min="1031" max="1031" width="23.85546875" style="317" customWidth="1"/>
    <col min="1032" max="1032" width="24.5703125" style="317" customWidth="1"/>
    <col min="1033" max="1033" width="23.5703125" style="317" customWidth="1"/>
    <col min="1034" max="1034" width="25.5703125" style="317" bestFit="1" customWidth="1"/>
    <col min="1035" max="1035" width="43.28515625" style="317" customWidth="1"/>
    <col min="1036" max="1036" width="3" style="317" customWidth="1"/>
    <col min="1037" max="1280" width="9.140625" style="317"/>
    <col min="1281" max="1281" width="3" style="317" customWidth="1"/>
    <col min="1282" max="1282" width="71.5703125" style="317" customWidth="1"/>
    <col min="1283" max="1283" width="27.140625" style="317" customWidth="1"/>
    <col min="1284" max="1284" width="29.28515625" style="317" customWidth="1"/>
    <col min="1285" max="1285" width="23.42578125" style="317" customWidth="1"/>
    <col min="1286" max="1286" width="25.42578125" style="317" customWidth="1"/>
    <col min="1287" max="1287" width="23.85546875" style="317" customWidth="1"/>
    <col min="1288" max="1288" width="24.5703125" style="317" customWidth="1"/>
    <col min="1289" max="1289" width="23.5703125" style="317" customWidth="1"/>
    <col min="1290" max="1290" width="25.5703125" style="317" bestFit="1" customWidth="1"/>
    <col min="1291" max="1291" width="43.28515625" style="317" customWidth="1"/>
    <col min="1292" max="1292" width="3" style="317" customWidth="1"/>
    <col min="1293" max="1536" width="9.140625" style="317"/>
    <col min="1537" max="1537" width="3" style="317" customWidth="1"/>
    <col min="1538" max="1538" width="71.5703125" style="317" customWidth="1"/>
    <col min="1539" max="1539" width="27.140625" style="317" customWidth="1"/>
    <col min="1540" max="1540" width="29.28515625" style="317" customWidth="1"/>
    <col min="1541" max="1541" width="23.42578125" style="317" customWidth="1"/>
    <col min="1542" max="1542" width="25.42578125" style="317" customWidth="1"/>
    <col min="1543" max="1543" width="23.85546875" style="317" customWidth="1"/>
    <col min="1544" max="1544" width="24.5703125" style="317" customWidth="1"/>
    <col min="1545" max="1545" width="23.5703125" style="317" customWidth="1"/>
    <col min="1546" max="1546" width="25.5703125" style="317" bestFit="1" customWidth="1"/>
    <col min="1547" max="1547" width="43.28515625" style="317" customWidth="1"/>
    <col min="1548" max="1548" width="3" style="317" customWidth="1"/>
    <col min="1549" max="1792" width="9.140625" style="317"/>
    <col min="1793" max="1793" width="3" style="317" customWidth="1"/>
    <col min="1794" max="1794" width="71.5703125" style="317" customWidth="1"/>
    <col min="1795" max="1795" width="27.140625" style="317" customWidth="1"/>
    <col min="1796" max="1796" width="29.28515625" style="317" customWidth="1"/>
    <col min="1797" max="1797" width="23.42578125" style="317" customWidth="1"/>
    <col min="1798" max="1798" width="25.42578125" style="317" customWidth="1"/>
    <col min="1799" max="1799" width="23.85546875" style="317" customWidth="1"/>
    <col min="1800" max="1800" width="24.5703125" style="317" customWidth="1"/>
    <col min="1801" max="1801" width="23.5703125" style="317" customWidth="1"/>
    <col min="1802" max="1802" width="25.5703125" style="317" bestFit="1" customWidth="1"/>
    <col min="1803" max="1803" width="43.28515625" style="317" customWidth="1"/>
    <col min="1804" max="1804" width="3" style="317" customWidth="1"/>
    <col min="1805" max="2048" width="9.140625" style="317"/>
    <col min="2049" max="2049" width="3" style="317" customWidth="1"/>
    <col min="2050" max="2050" width="71.5703125" style="317" customWidth="1"/>
    <col min="2051" max="2051" width="27.140625" style="317" customWidth="1"/>
    <col min="2052" max="2052" width="29.28515625" style="317" customWidth="1"/>
    <col min="2053" max="2053" width="23.42578125" style="317" customWidth="1"/>
    <col min="2054" max="2054" width="25.42578125" style="317" customWidth="1"/>
    <col min="2055" max="2055" width="23.85546875" style="317" customWidth="1"/>
    <col min="2056" max="2056" width="24.5703125" style="317" customWidth="1"/>
    <col min="2057" max="2057" width="23.5703125" style="317" customWidth="1"/>
    <col min="2058" max="2058" width="25.5703125" style="317" bestFit="1" customWidth="1"/>
    <col min="2059" max="2059" width="43.28515625" style="317" customWidth="1"/>
    <col min="2060" max="2060" width="3" style="317" customWidth="1"/>
    <col min="2061" max="2304" width="9.140625" style="317"/>
    <col min="2305" max="2305" width="3" style="317" customWidth="1"/>
    <col min="2306" max="2306" width="71.5703125" style="317" customWidth="1"/>
    <col min="2307" max="2307" width="27.140625" style="317" customWidth="1"/>
    <col min="2308" max="2308" width="29.28515625" style="317" customWidth="1"/>
    <col min="2309" max="2309" width="23.42578125" style="317" customWidth="1"/>
    <col min="2310" max="2310" width="25.42578125" style="317" customWidth="1"/>
    <col min="2311" max="2311" width="23.85546875" style="317" customWidth="1"/>
    <col min="2312" max="2312" width="24.5703125" style="317" customWidth="1"/>
    <col min="2313" max="2313" width="23.5703125" style="317" customWidth="1"/>
    <col min="2314" max="2314" width="25.5703125" style="317" bestFit="1" customWidth="1"/>
    <col min="2315" max="2315" width="43.28515625" style="317" customWidth="1"/>
    <col min="2316" max="2316" width="3" style="317" customWidth="1"/>
    <col min="2317" max="2560" width="9.140625" style="317"/>
    <col min="2561" max="2561" width="3" style="317" customWidth="1"/>
    <col min="2562" max="2562" width="71.5703125" style="317" customWidth="1"/>
    <col min="2563" max="2563" width="27.140625" style="317" customWidth="1"/>
    <col min="2564" max="2564" width="29.28515625" style="317" customWidth="1"/>
    <col min="2565" max="2565" width="23.42578125" style="317" customWidth="1"/>
    <col min="2566" max="2566" width="25.42578125" style="317" customWidth="1"/>
    <col min="2567" max="2567" width="23.85546875" style="317" customWidth="1"/>
    <col min="2568" max="2568" width="24.5703125" style="317" customWidth="1"/>
    <col min="2569" max="2569" width="23.5703125" style="317" customWidth="1"/>
    <col min="2570" max="2570" width="25.5703125" style="317" bestFit="1" customWidth="1"/>
    <col min="2571" max="2571" width="43.28515625" style="317" customWidth="1"/>
    <col min="2572" max="2572" width="3" style="317" customWidth="1"/>
    <col min="2573" max="2816" width="9.140625" style="317"/>
    <col min="2817" max="2817" width="3" style="317" customWidth="1"/>
    <col min="2818" max="2818" width="71.5703125" style="317" customWidth="1"/>
    <col min="2819" max="2819" width="27.140625" style="317" customWidth="1"/>
    <col min="2820" max="2820" width="29.28515625" style="317" customWidth="1"/>
    <col min="2821" max="2821" width="23.42578125" style="317" customWidth="1"/>
    <col min="2822" max="2822" width="25.42578125" style="317" customWidth="1"/>
    <col min="2823" max="2823" width="23.85546875" style="317" customWidth="1"/>
    <col min="2824" max="2824" width="24.5703125" style="317" customWidth="1"/>
    <col min="2825" max="2825" width="23.5703125" style="317" customWidth="1"/>
    <col min="2826" max="2826" width="25.5703125" style="317" bestFit="1" customWidth="1"/>
    <col min="2827" max="2827" width="43.28515625" style="317" customWidth="1"/>
    <col min="2828" max="2828" width="3" style="317" customWidth="1"/>
    <col min="2829" max="3072" width="9.140625" style="317"/>
    <col min="3073" max="3073" width="3" style="317" customWidth="1"/>
    <col min="3074" max="3074" width="71.5703125" style="317" customWidth="1"/>
    <col min="3075" max="3075" width="27.140625" style="317" customWidth="1"/>
    <col min="3076" max="3076" width="29.28515625" style="317" customWidth="1"/>
    <col min="3077" max="3077" width="23.42578125" style="317" customWidth="1"/>
    <col min="3078" max="3078" width="25.42578125" style="317" customWidth="1"/>
    <col min="3079" max="3079" width="23.85546875" style="317" customWidth="1"/>
    <col min="3080" max="3080" width="24.5703125" style="317" customWidth="1"/>
    <col min="3081" max="3081" width="23.5703125" style="317" customWidth="1"/>
    <col min="3082" max="3082" width="25.5703125" style="317" bestFit="1" customWidth="1"/>
    <col min="3083" max="3083" width="43.28515625" style="317" customWidth="1"/>
    <col min="3084" max="3084" width="3" style="317" customWidth="1"/>
    <col min="3085" max="3328" width="9.140625" style="317"/>
    <col min="3329" max="3329" width="3" style="317" customWidth="1"/>
    <col min="3330" max="3330" width="71.5703125" style="317" customWidth="1"/>
    <col min="3331" max="3331" width="27.140625" style="317" customWidth="1"/>
    <col min="3332" max="3332" width="29.28515625" style="317" customWidth="1"/>
    <col min="3333" max="3333" width="23.42578125" style="317" customWidth="1"/>
    <col min="3334" max="3334" width="25.42578125" style="317" customWidth="1"/>
    <col min="3335" max="3335" width="23.85546875" style="317" customWidth="1"/>
    <col min="3336" max="3336" width="24.5703125" style="317" customWidth="1"/>
    <col min="3337" max="3337" width="23.5703125" style="317" customWidth="1"/>
    <col min="3338" max="3338" width="25.5703125" style="317" bestFit="1" customWidth="1"/>
    <col min="3339" max="3339" width="43.28515625" style="317" customWidth="1"/>
    <col min="3340" max="3340" width="3" style="317" customWidth="1"/>
    <col min="3341" max="3584" width="9.140625" style="317"/>
    <col min="3585" max="3585" width="3" style="317" customWidth="1"/>
    <col min="3586" max="3586" width="71.5703125" style="317" customWidth="1"/>
    <col min="3587" max="3587" width="27.140625" style="317" customWidth="1"/>
    <col min="3588" max="3588" width="29.28515625" style="317" customWidth="1"/>
    <col min="3589" max="3589" width="23.42578125" style="317" customWidth="1"/>
    <col min="3590" max="3590" width="25.42578125" style="317" customWidth="1"/>
    <col min="3591" max="3591" width="23.85546875" style="317" customWidth="1"/>
    <col min="3592" max="3592" width="24.5703125" style="317" customWidth="1"/>
    <col min="3593" max="3593" width="23.5703125" style="317" customWidth="1"/>
    <col min="3594" max="3594" width="25.5703125" style="317" bestFit="1" customWidth="1"/>
    <col min="3595" max="3595" width="43.28515625" style="317" customWidth="1"/>
    <col min="3596" max="3596" width="3" style="317" customWidth="1"/>
    <col min="3597" max="3840" width="9.140625" style="317"/>
    <col min="3841" max="3841" width="3" style="317" customWidth="1"/>
    <col min="3842" max="3842" width="71.5703125" style="317" customWidth="1"/>
    <col min="3843" max="3843" width="27.140625" style="317" customWidth="1"/>
    <col min="3844" max="3844" width="29.28515625" style="317" customWidth="1"/>
    <col min="3845" max="3845" width="23.42578125" style="317" customWidth="1"/>
    <col min="3846" max="3846" width="25.42578125" style="317" customWidth="1"/>
    <col min="3847" max="3847" width="23.85546875" style="317" customWidth="1"/>
    <col min="3848" max="3848" width="24.5703125" style="317" customWidth="1"/>
    <col min="3849" max="3849" width="23.5703125" style="317" customWidth="1"/>
    <col min="3850" max="3850" width="25.5703125" style="317" bestFit="1" customWidth="1"/>
    <col min="3851" max="3851" width="43.28515625" style="317" customWidth="1"/>
    <col min="3852" max="3852" width="3" style="317" customWidth="1"/>
    <col min="3853" max="4096" width="9.140625" style="317"/>
    <col min="4097" max="4097" width="3" style="317" customWidth="1"/>
    <col min="4098" max="4098" width="71.5703125" style="317" customWidth="1"/>
    <col min="4099" max="4099" width="27.140625" style="317" customWidth="1"/>
    <col min="4100" max="4100" width="29.28515625" style="317" customWidth="1"/>
    <col min="4101" max="4101" width="23.42578125" style="317" customWidth="1"/>
    <col min="4102" max="4102" width="25.42578125" style="317" customWidth="1"/>
    <col min="4103" max="4103" width="23.85546875" style="317" customWidth="1"/>
    <col min="4104" max="4104" width="24.5703125" style="317" customWidth="1"/>
    <col min="4105" max="4105" width="23.5703125" style="317" customWidth="1"/>
    <col min="4106" max="4106" width="25.5703125" style="317" bestFit="1" customWidth="1"/>
    <col min="4107" max="4107" width="43.28515625" style="317" customWidth="1"/>
    <col min="4108" max="4108" width="3" style="317" customWidth="1"/>
    <col min="4109" max="4352" width="9.140625" style="317"/>
    <col min="4353" max="4353" width="3" style="317" customWidth="1"/>
    <col min="4354" max="4354" width="71.5703125" style="317" customWidth="1"/>
    <col min="4355" max="4355" width="27.140625" style="317" customWidth="1"/>
    <col min="4356" max="4356" width="29.28515625" style="317" customWidth="1"/>
    <col min="4357" max="4357" width="23.42578125" style="317" customWidth="1"/>
    <col min="4358" max="4358" width="25.42578125" style="317" customWidth="1"/>
    <col min="4359" max="4359" width="23.85546875" style="317" customWidth="1"/>
    <col min="4360" max="4360" width="24.5703125" style="317" customWidth="1"/>
    <col min="4361" max="4361" width="23.5703125" style="317" customWidth="1"/>
    <col min="4362" max="4362" width="25.5703125" style="317" bestFit="1" customWidth="1"/>
    <col min="4363" max="4363" width="43.28515625" style="317" customWidth="1"/>
    <col min="4364" max="4364" width="3" style="317" customWidth="1"/>
    <col min="4365" max="4608" width="9.140625" style="317"/>
    <col min="4609" max="4609" width="3" style="317" customWidth="1"/>
    <col min="4610" max="4610" width="71.5703125" style="317" customWidth="1"/>
    <col min="4611" max="4611" width="27.140625" style="317" customWidth="1"/>
    <col min="4612" max="4612" width="29.28515625" style="317" customWidth="1"/>
    <col min="4613" max="4613" width="23.42578125" style="317" customWidth="1"/>
    <col min="4614" max="4614" width="25.42578125" style="317" customWidth="1"/>
    <col min="4615" max="4615" width="23.85546875" style="317" customWidth="1"/>
    <col min="4616" max="4616" width="24.5703125" style="317" customWidth="1"/>
    <col min="4617" max="4617" width="23.5703125" style="317" customWidth="1"/>
    <col min="4618" max="4618" width="25.5703125" style="317" bestFit="1" customWidth="1"/>
    <col min="4619" max="4619" width="43.28515625" style="317" customWidth="1"/>
    <col min="4620" max="4620" width="3" style="317" customWidth="1"/>
    <col min="4621" max="4864" width="9.140625" style="317"/>
    <col min="4865" max="4865" width="3" style="317" customWidth="1"/>
    <col min="4866" max="4866" width="71.5703125" style="317" customWidth="1"/>
    <col min="4867" max="4867" width="27.140625" style="317" customWidth="1"/>
    <col min="4868" max="4868" width="29.28515625" style="317" customWidth="1"/>
    <col min="4869" max="4869" width="23.42578125" style="317" customWidth="1"/>
    <col min="4870" max="4870" width="25.42578125" style="317" customWidth="1"/>
    <col min="4871" max="4871" width="23.85546875" style="317" customWidth="1"/>
    <col min="4872" max="4872" width="24.5703125" style="317" customWidth="1"/>
    <col min="4873" max="4873" width="23.5703125" style="317" customWidth="1"/>
    <col min="4874" max="4874" width="25.5703125" style="317" bestFit="1" customWidth="1"/>
    <col min="4875" max="4875" width="43.28515625" style="317" customWidth="1"/>
    <col min="4876" max="4876" width="3" style="317" customWidth="1"/>
    <col min="4877" max="5120" width="9.140625" style="317"/>
    <col min="5121" max="5121" width="3" style="317" customWidth="1"/>
    <col min="5122" max="5122" width="71.5703125" style="317" customWidth="1"/>
    <col min="5123" max="5123" width="27.140625" style="317" customWidth="1"/>
    <col min="5124" max="5124" width="29.28515625" style="317" customWidth="1"/>
    <col min="5125" max="5125" width="23.42578125" style="317" customWidth="1"/>
    <col min="5126" max="5126" width="25.42578125" style="317" customWidth="1"/>
    <col min="5127" max="5127" width="23.85546875" style="317" customWidth="1"/>
    <col min="5128" max="5128" width="24.5703125" style="317" customWidth="1"/>
    <col min="5129" max="5129" width="23.5703125" style="317" customWidth="1"/>
    <col min="5130" max="5130" width="25.5703125" style="317" bestFit="1" customWidth="1"/>
    <col min="5131" max="5131" width="43.28515625" style="317" customWidth="1"/>
    <col min="5132" max="5132" width="3" style="317" customWidth="1"/>
    <col min="5133" max="5376" width="9.140625" style="317"/>
    <col min="5377" max="5377" width="3" style="317" customWidth="1"/>
    <col min="5378" max="5378" width="71.5703125" style="317" customWidth="1"/>
    <col min="5379" max="5379" width="27.140625" style="317" customWidth="1"/>
    <col min="5380" max="5380" width="29.28515625" style="317" customWidth="1"/>
    <col min="5381" max="5381" width="23.42578125" style="317" customWidth="1"/>
    <col min="5382" max="5382" width="25.42578125" style="317" customWidth="1"/>
    <col min="5383" max="5383" width="23.85546875" style="317" customWidth="1"/>
    <col min="5384" max="5384" width="24.5703125" style="317" customWidth="1"/>
    <col min="5385" max="5385" width="23.5703125" style="317" customWidth="1"/>
    <col min="5386" max="5386" width="25.5703125" style="317" bestFit="1" customWidth="1"/>
    <col min="5387" max="5387" width="43.28515625" style="317" customWidth="1"/>
    <col min="5388" max="5388" width="3" style="317" customWidth="1"/>
    <col min="5389" max="5632" width="9.140625" style="317"/>
    <col min="5633" max="5633" width="3" style="317" customWidth="1"/>
    <col min="5634" max="5634" width="71.5703125" style="317" customWidth="1"/>
    <col min="5635" max="5635" width="27.140625" style="317" customWidth="1"/>
    <col min="5636" max="5636" width="29.28515625" style="317" customWidth="1"/>
    <col min="5637" max="5637" width="23.42578125" style="317" customWidth="1"/>
    <col min="5638" max="5638" width="25.42578125" style="317" customWidth="1"/>
    <col min="5639" max="5639" width="23.85546875" style="317" customWidth="1"/>
    <col min="5640" max="5640" width="24.5703125" style="317" customWidth="1"/>
    <col min="5641" max="5641" width="23.5703125" style="317" customWidth="1"/>
    <col min="5642" max="5642" width="25.5703125" style="317" bestFit="1" customWidth="1"/>
    <col min="5643" max="5643" width="43.28515625" style="317" customWidth="1"/>
    <col min="5644" max="5644" width="3" style="317" customWidth="1"/>
    <col min="5645" max="5888" width="9.140625" style="317"/>
    <col min="5889" max="5889" width="3" style="317" customWidth="1"/>
    <col min="5890" max="5890" width="71.5703125" style="317" customWidth="1"/>
    <col min="5891" max="5891" width="27.140625" style="317" customWidth="1"/>
    <col min="5892" max="5892" width="29.28515625" style="317" customWidth="1"/>
    <col min="5893" max="5893" width="23.42578125" style="317" customWidth="1"/>
    <col min="5894" max="5894" width="25.42578125" style="317" customWidth="1"/>
    <col min="5895" max="5895" width="23.85546875" style="317" customWidth="1"/>
    <col min="5896" max="5896" width="24.5703125" style="317" customWidth="1"/>
    <col min="5897" max="5897" width="23.5703125" style="317" customWidth="1"/>
    <col min="5898" max="5898" width="25.5703125" style="317" bestFit="1" customWidth="1"/>
    <col min="5899" max="5899" width="43.28515625" style="317" customWidth="1"/>
    <col min="5900" max="5900" width="3" style="317" customWidth="1"/>
    <col min="5901" max="6144" width="9.140625" style="317"/>
    <col min="6145" max="6145" width="3" style="317" customWidth="1"/>
    <col min="6146" max="6146" width="71.5703125" style="317" customWidth="1"/>
    <col min="6147" max="6147" width="27.140625" style="317" customWidth="1"/>
    <col min="6148" max="6148" width="29.28515625" style="317" customWidth="1"/>
    <col min="6149" max="6149" width="23.42578125" style="317" customWidth="1"/>
    <col min="6150" max="6150" width="25.42578125" style="317" customWidth="1"/>
    <col min="6151" max="6151" width="23.85546875" style="317" customWidth="1"/>
    <col min="6152" max="6152" width="24.5703125" style="317" customWidth="1"/>
    <col min="6153" max="6153" width="23.5703125" style="317" customWidth="1"/>
    <col min="6154" max="6154" width="25.5703125" style="317" bestFit="1" customWidth="1"/>
    <col min="6155" max="6155" width="43.28515625" style="317" customWidth="1"/>
    <col min="6156" max="6156" width="3" style="317" customWidth="1"/>
    <col min="6157" max="6400" width="9.140625" style="317"/>
    <col min="6401" max="6401" width="3" style="317" customWidth="1"/>
    <col min="6402" max="6402" width="71.5703125" style="317" customWidth="1"/>
    <col min="6403" max="6403" width="27.140625" style="317" customWidth="1"/>
    <col min="6404" max="6404" width="29.28515625" style="317" customWidth="1"/>
    <col min="6405" max="6405" width="23.42578125" style="317" customWidth="1"/>
    <col min="6406" max="6406" width="25.42578125" style="317" customWidth="1"/>
    <col min="6407" max="6407" width="23.85546875" style="317" customWidth="1"/>
    <col min="6408" max="6408" width="24.5703125" style="317" customWidth="1"/>
    <col min="6409" max="6409" width="23.5703125" style="317" customWidth="1"/>
    <col min="6410" max="6410" width="25.5703125" style="317" bestFit="1" customWidth="1"/>
    <col min="6411" max="6411" width="43.28515625" style="317" customWidth="1"/>
    <col min="6412" max="6412" width="3" style="317" customWidth="1"/>
    <col min="6413" max="6656" width="9.140625" style="317"/>
    <col min="6657" max="6657" width="3" style="317" customWidth="1"/>
    <col min="6658" max="6658" width="71.5703125" style="317" customWidth="1"/>
    <col min="6659" max="6659" width="27.140625" style="317" customWidth="1"/>
    <col min="6660" max="6660" width="29.28515625" style="317" customWidth="1"/>
    <col min="6661" max="6661" width="23.42578125" style="317" customWidth="1"/>
    <col min="6662" max="6662" width="25.42578125" style="317" customWidth="1"/>
    <col min="6663" max="6663" width="23.85546875" style="317" customWidth="1"/>
    <col min="6664" max="6664" width="24.5703125" style="317" customWidth="1"/>
    <col min="6665" max="6665" width="23.5703125" style="317" customWidth="1"/>
    <col min="6666" max="6666" width="25.5703125" style="317" bestFit="1" customWidth="1"/>
    <col min="6667" max="6667" width="43.28515625" style="317" customWidth="1"/>
    <col min="6668" max="6668" width="3" style="317" customWidth="1"/>
    <col min="6669" max="6912" width="9.140625" style="317"/>
    <col min="6913" max="6913" width="3" style="317" customWidth="1"/>
    <col min="6914" max="6914" width="71.5703125" style="317" customWidth="1"/>
    <col min="6915" max="6915" width="27.140625" style="317" customWidth="1"/>
    <col min="6916" max="6916" width="29.28515625" style="317" customWidth="1"/>
    <col min="6917" max="6917" width="23.42578125" style="317" customWidth="1"/>
    <col min="6918" max="6918" width="25.42578125" style="317" customWidth="1"/>
    <col min="6919" max="6919" width="23.85546875" style="317" customWidth="1"/>
    <col min="6920" max="6920" width="24.5703125" style="317" customWidth="1"/>
    <col min="6921" max="6921" width="23.5703125" style="317" customWidth="1"/>
    <col min="6922" max="6922" width="25.5703125" style="317" bestFit="1" customWidth="1"/>
    <col min="6923" max="6923" width="43.28515625" style="317" customWidth="1"/>
    <col min="6924" max="6924" width="3" style="317" customWidth="1"/>
    <col min="6925" max="7168" width="9.140625" style="317"/>
    <col min="7169" max="7169" width="3" style="317" customWidth="1"/>
    <col min="7170" max="7170" width="71.5703125" style="317" customWidth="1"/>
    <col min="7171" max="7171" width="27.140625" style="317" customWidth="1"/>
    <col min="7172" max="7172" width="29.28515625" style="317" customWidth="1"/>
    <col min="7173" max="7173" width="23.42578125" style="317" customWidth="1"/>
    <col min="7174" max="7174" width="25.42578125" style="317" customWidth="1"/>
    <col min="7175" max="7175" width="23.85546875" style="317" customWidth="1"/>
    <col min="7176" max="7176" width="24.5703125" style="317" customWidth="1"/>
    <col min="7177" max="7177" width="23.5703125" style="317" customWidth="1"/>
    <col min="7178" max="7178" width="25.5703125" style="317" bestFit="1" customWidth="1"/>
    <col min="7179" max="7179" width="43.28515625" style="317" customWidth="1"/>
    <col min="7180" max="7180" width="3" style="317" customWidth="1"/>
    <col min="7181" max="7424" width="9.140625" style="317"/>
    <col min="7425" max="7425" width="3" style="317" customWidth="1"/>
    <col min="7426" max="7426" width="71.5703125" style="317" customWidth="1"/>
    <col min="7427" max="7427" width="27.140625" style="317" customWidth="1"/>
    <col min="7428" max="7428" width="29.28515625" style="317" customWidth="1"/>
    <col min="7429" max="7429" width="23.42578125" style="317" customWidth="1"/>
    <col min="7430" max="7430" width="25.42578125" style="317" customWidth="1"/>
    <col min="7431" max="7431" width="23.85546875" style="317" customWidth="1"/>
    <col min="7432" max="7432" width="24.5703125" style="317" customWidth="1"/>
    <col min="7433" max="7433" width="23.5703125" style="317" customWidth="1"/>
    <col min="7434" max="7434" width="25.5703125" style="317" bestFit="1" customWidth="1"/>
    <col min="7435" max="7435" width="43.28515625" style="317" customWidth="1"/>
    <col min="7436" max="7436" width="3" style="317" customWidth="1"/>
    <col min="7437" max="7680" width="9.140625" style="317"/>
    <col min="7681" max="7681" width="3" style="317" customWidth="1"/>
    <col min="7682" max="7682" width="71.5703125" style="317" customWidth="1"/>
    <col min="7683" max="7683" width="27.140625" style="317" customWidth="1"/>
    <col min="7684" max="7684" width="29.28515625" style="317" customWidth="1"/>
    <col min="7685" max="7685" width="23.42578125" style="317" customWidth="1"/>
    <col min="7686" max="7686" width="25.42578125" style="317" customWidth="1"/>
    <col min="7687" max="7687" width="23.85546875" style="317" customWidth="1"/>
    <col min="7688" max="7688" width="24.5703125" style="317" customWidth="1"/>
    <col min="7689" max="7689" width="23.5703125" style="317" customWidth="1"/>
    <col min="7690" max="7690" width="25.5703125" style="317" bestFit="1" customWidth="1"/>
    <col min="7691" max="7691" width="43.28515625" style="317" customWidth="1"/>
    <col min="7692" max="7692" width="3" style="317" customWidth="1"/>
    <col min="7693" max="7936" width="9.140625" style="317"/>
    <col min="7937" max="7937" width="3" style="317" customWidth="1"/>
    <col min="7938" max="7938" width="71.5703125" style="317" customWidth="1"/>
    <col min="7939" max="7939" width="27.140625" style="317" customWidth="1"/>
    <col min="7940" max="7940" width="29.28515625" style="317" customWidth="1"/>
    <col min="7941" max="7941" width="23.42578125" style="317" customWidth="1"/>
    <col min="7942" max="7942" width="25.42578125" style="317" customWidth="1"/>
    <col min="7943" max="7943" width="23.85546875" style="317" customWidth="1"/>
    <col min="7944" max="7944" width="24.5703125" style="317" customWidth="1"/>
    <col min="7945" max="7945" width="23.5703125" style="317" customWidth="1"/>
    <col min="7946" max="7946" width="25.5703125" style="317" bestFit="1" customWidth="1"/>
    <col min="7947" max="7947" width="43.28515625" style="317" customWidth="1"/>
    <col min="7948" max="7948" width="3" style="317" customWidth="1"/>
    <col min="7949" max="8192" width="9.140625" style="317"/>
    <col min="8193" max="8193" width="3" style="317" customWidth="1"/>
    <col min="8194" max="8194" width="71.5703125" style="317" customWidth="1"/>
    <col min="8195" max="8195" width="27.140625" style="317" customWidth="1"/>
    <col min="8196" max="8196" width="29.28515625" style="317" customWidth="1"/>
    <col min="8197" max="8197" width="23.42578125" style="317" customWidth="1"/>
    <col min="8198" max="8198" width="25.42578125" style="317" customWidth="1"/>
    <col min="8199" max="8199" width="23.85546875" style="317" customWidth="1"/>
    <col min="8200" max="8200" width="24.5703125" style="317" customWidth="1"/>
    <col min="8201" max="8201" width="23.5703125" style="317" customWidth="1"/>
    <col min="8202" max="8202" width="25.5703125" style="317" bestFit="1" customWidth="1"/>
    <col min="8203" max="8203" width="43.28515625" style="317" customWidth="1"/>
    <col min="8204" max="8204" width="3" style="317" customWidth="1"/>
    <col min="8205" max="8448" width="9.140625" style="317"/>
    <col min="8449" max="8449" width="3" style="317" customWidth="1"/>
    <col min="8450" max="8450" width="71.5703125" style="317" customWidth="1"/>
    <col min="8451" max="8451" width="27.140625" style="317" customWidth="1"/>
    <col min="8452" max="8452" width="29.28515625" style="317" customWidth="1"/>
    <col min="8453" max="8453" width="23.42578125" style="317" customWidth="1"/>
    <col min="8454" max="8454" width="25.42578125" style="317" customWidth="1"/>
    <col min="8455" max="8455" width="23.85546875" style="317" customWidth="1"/>
    <col min="8456" max="8456" width="24.5703125" style="317" customWidth="1"/>
    <col min="8457" max="8457" width="23.5703125" style="317" customWidth="1"/>
    <col min="8458" max="8458" width="25.5703125" style="317" bestFit="1" customWidth="1"/>
    <col min="8459" max="8459" width="43.28515625" style="317" customWidth="1"/>
    <col min="8460" max="8460" width="3" style="317" customWidth="1"/>
    <col min="8461" max="8704" width="9.140625" style="317"/>
    <col min="8705" max="8705" width="3" style="317" customWidth="1"/>
    <col min="8706" max="8706" width="71.5703125" style="317" customWidth="1"/>
    <col min="8707" max="8707" width="27.140625" style="317" customWidth="1"/>
    <col min="8708" max="8708" width="29.28515625" style="317" customWidth="1"/>
    <col min="8709" max="8709" width="23.42578125" style="317" customWidth="1"/>
    <col min="8710" max="8710" width="25.42578125" style="317" customWidth="1"/>
    <col min="8711" max="8711" width="23.85546875" style="317" customWidth="1"/>
    <col min="8712" max="8712" width="24.5703125" style="317" customWidth="1"/>
    <col min="8713" max="8713" width="23.5703125" style="317" customWidth="1"/>
    <col min="8714" max="8714" width="25.5703125" style="317" bestFit="1" customWidth="1"/>
    <col min="8715" max="8715" width="43.28515625" style="317" customWidth="1"/>
    <col min="8716" max="8716" width="3" style="317" customWidth="1"/>
    <col min="8717" max="8960" width="9.140625" style="317"/>
    <col min="8961" max="8961" width="3" style="317" customWidth="1"/>
    <col min="8962" max="8962" width="71.5703125" style="317" customWidth="1"/>
    <col min="8963" max="8963" width="27.140625" style="317" customWidth="1"/>
    <col min="8964" max="8964" width="29.28515625" style="317" customWidth="1"/>
    <col min="8965" max="8965" width="23.42578125" style="317" customWidth="1"/>
    <col min="8966" max="8966" width="25.42578125" style="317" customWidth="1"/>
    <col min="8967" max="8967" width="23.85546875" style="317" customWidth="1"/>
    <col min="8968" max="8968" width="24.5703125" style="317" customWidth="1"/>
    <col min="8969" max="8969" width="23.5703125" style="317" customWidth="1"/>
    <col min="8970" max="8970" width="25.5703125" style="317" bestFit="1" customWidth="1"/>
    <col min="8971" max="8971" width="43.28515625" style="317" customWidth="1"/>
    <col min="8972" max="8972" width="3" style="317" customWidth="1"/>
    <col min="8973" max="9216" width="9.140625" style="317"/>
    <col min="9217" max="9217" width="3" style="317" customWidth="1"/>
    <col min="9218" max="9218" width="71.5703125" style="317" customWidth="1"/>
    <col min="9219" max="9219" width="27.140625" style="317" customWidth="1"/>
    <col min="9220" max="9220" width="29.28515625" style="317" customWidth="1"/>
    <col min="9221" max="9221" width="23.42578125" style="317" customWidth="1"/>
    <col min="9222" max="9222" width="25.42578125" style="317" customWidth="1"/>
    <col min="9223" max="9223" width="23.85546875" style="317" customWidth="1"/>
    <col min="9224" max="9224" width="24.5703125" style="317" customWidth="1"/>
    <col min="9225" max="9225" width="23.5703125" style="317" customWidth="1"/>
    <col min="9226" max="9226" width="25.5703125" style="317" bestFit="1" customWidth="1"/>
    <col min="9227" max="9227" width="43.28515625" style="317" customWidth="1"/>
    <col min="9228" max="9228" width="3" style="317" customWidth="1"/>
    <col min="9229" max="9472" width="9.140625" style="317"/>
    <col min="9473" max="9473" width="3" style="317" customWidth="1"/>
    <col min="9474" max="9474" width="71.5703125" style="317" customWidth="1"/>
    <col min="9475" max="9475" width="27.140625" style="317" customWidth="1"/>
    <col min="9476" max="9476" width="29.28515625" style="317" customWidth="1"/>
    <col min="9477" max="9477" width="23.42578125" style="317" customWidth="1"/>
    <col min="9478" max="9478" width="25.42578125" style="317" customWidth="1"/>
    <col min="9479" max="9479" width="23.85546875" style="317" customWidth="1"/>
    <col min="9480" max="9480" width="24.5703125" style="317" customWidth="1"/>
    <col min="9481" max="9481" width="23.5703125" style="317" customWidth="1"/>
    <col min="9482" max="9482" width="25.5703125" style="317" bestFit="1" customWidth="1"/>
    <col min="9483" max="9483" width="43.28515625" style="317" customWidth="1"/>
    <col min="9484" max="9484" width="3" style="317" customWidth="1"/>
    <col min="9485" max="9728" width="9.140625" style="317"/>
    <col min="9729" max="9729" width="3" style="317" customWidth="1"/>
    <col min="9730" max="9730" width="71.5703125" style="317" customWidth="1"/>
    <col min="9731" max="9731" width="27.140625" style="317" customWidth="1"/>
    <col min="9732" max="9732" width="29.28515625" style="317" customWidth="1"/>
    <col min="9733" max="9733" width="23.42578125" style="317" customWidth="1"/>
    <col min="9734" max="9734" width="25.42578125" style="317" customWidth="1"/>
    <col min="9735" max="9735" width="23.85546875" style="317" customWidth="1"/>
    <col min="9736" max="9736" width="24.5703125" style="317" customWidth="1"/>
    <col min="9737" max="9737" width="23.5703125" style="317" customWidth="1"/>
    <col min="9738" max="9738" width="25.5703125" style="317" bestFit="1" customWidth="1"/>
    <col min="9739" max="9739" width="43.28515625" style="317" customWidth="1"/>
    <col min="9740" max="9740" width="3" style="317" customWidth="1"/>
    <col min="9741" max="9984" width="9.140625" style="317"/>
    <col min="9985" max="9985" width="3" style="317" customWidth="1"/>
    <col min="9986" max="9986" width="71.5703125" style="317" customWidth="1"/>
    <col min="9987" max="9987" width="27.140625" style="317" customWidth="1"/>
    <col min="9988" max="9988" width="29.28515625" style="317" customWidth="1"/>
    <col min="9989" max="9989" width="23.42578125" style="317" customWidth="1"/>
    <col min="9990" max="9990" width="25.42578125" style="317" customWidth="1"/>
    <col min="9991" max="9991" width="23.85546875" style="317" customWidth="1"/>
    <col min="9992" max="9992" width="24.5703125" style="317" customWidth="1"/>
    <col min="9993" max="9993" width="23.5703125" style="317" customWidth="1"/>
    <col min="9994" max="9994" width="25.5703125" style="317" bestFit="1" customWidth="1"/>
    <col min="9995" max="9995" width="43.28515625" style="317" customWidth="1"/>
    <col min="9996" max="9996" width="3" style="317" customWidth="1"/>
    <col min="9997" max="10240" width="9.140625" style="317"/>
    <col min="10241" max="10241" width="3" style="317" customWidth="1"/>
    <col min="10242" max="10242" width="71.5703125" style="317" customWidth="1"/>
    <col min="10243" max="10243" width="27.140625" style="317" customWidth="1"/>
    <col min="10244" max="10244" width="29.28515625" style="317" customWidth="1"/>
    <col min="10245" max="10245" width="23.42578125" style="317" customWidth="1"/>
    <col min="10246" max="10246" width="25.42578125" style="317" customWidth="1"/>
    <col min="10247" max="10247" width="23.85546875" style="317" customWidth="1"/>
    <col min="10248" max="10248" width="24.5703125" style="317" customWidth="1"/>
    <col min="10249" max="10249" width="23.5703125" style="317" customWidth="1"/>
    <col min="10250" max="10250" width="25.5703125" style="317" bestFit="1" customWidth="1"/>
    <col min="10251" max="10251" width="43.28515625" style="317" customWidth="1"/>
    <col min="10252" max="10252" width="3" style="317" customWidth="1"/>
    <col min="10253" max="10496" width="9.140625" style="317"/>
    <col min="10497" max="10497" width="3" style="317" customWidth="1"/>
    <col min="10498" max="10498" width="71.5703125" style="317" customWidth="1"/>
    <col min="10499" max="10499" width="27.140625" style="317" customWidth="1"/>
    <col min="10500" max="10500" width="29.28515625" style="317" customWidth="1"/>
    <col min="10501" max="10501" width="23.42578125" style="317" customWidth="1"/>
    <col min="10502" max="10502" width="25.42578125" style="317" customWidth="1"/>
    <col min="10503" max="10503" width="23.85546875" style="317" customWidth="1"/>
    <col min="10504" max="10504" width="24.5703125" style="317" customWidth="1"/>
    <col min="10505" max="10505" width="23.5703125" style="317" customWidth="1"/>
    <col min="10506" max="10506" width="25.5703125" style="317" bestFit="1" customWidth="1"/>
    <col min="10507" max="10507" width="43.28515625" style="317" customWidth="1"/>
    <col min="10508" max="10508" width="3" style="317" customWidth="1"/>
    <col min="10509" max="10752" width="9.140625" style="317"/>
    <col min="10753" max="10753" width="3" style="317" customWidth="1"/>
    <col min="10754" max="10754" width="71.5703125" style="317" customWidth="1"/>
    <col min="10755" max="10755" width="27.140625" style="317" customWidth="1"/>
    <col min="10756" max="10756" width="29.28515625" style="317" customWidth="1"/>
    <col min="10757" max="10757" width="23.42578125" style="317" customWidth="1"/>
    <col min="10758" max="10758" width="25.42578125" style="317" customWidth="1"/>
    <col min="10759" max="10759" width="23.85546875" style="317" customWidth="1"/>
    <col min="10760" max="10760" width="24.5703125" style="317" customWidth="1"/>
    <col min="10761" max="10761" width="23.5703125" style="317" customWidth="1"/>
    <col min="10762" max="10762" width="25.5703125" style="317" bestFit="1" customWidth="1"/>
    <col min="10763" max="10763" width="43.28515625" style="317" customWidth="1"/>
    <col min="10764" max="10764" width="3" style="317" customWidth="1"/>
    <col min="10765" max="11008" width="9.140625" style="317"/>
    <col min="11009" max="11009" width="3" style="317" customWidth="1"/>
    <col min="11010" max="11010" width="71.5703125" style="317" customWidth="1"/>
    <col min="11011" max="11011" width="27.140625" style="317" customWidth="1"/>
    <col min="11012" max="11012" width="29.28515625" style="317" customWidth="1"/>
    <col min="11013" max="11013" width="23.42578125" style="317" customWidth="1"/>
    <col min="11014" max="11014" width="25.42578125" style="317" customWidth="1"/>
    <col min="11015" max="11015" width="23.85546875" style="317" customWidth="1"/>
    <col min="11016" max="11016" width="24.5703125" style="317" customWidth="1"/>
    <col min="11017" max="11017" width="23.5703125" style="317" customWidth="1"/>
    <col min="11018" max="11018" width="25.5703125" style="317" bestFit="1" customWidth="1"/>
    <col min="11019" max="11019" width="43.28515625" style="317" customWidth="1"/>
    <col min="11020" max="11020" width="3" style="317" customWidth="1"/>
    <col min="11021" max="11264" width="9.140625" style="317"/>
    <col min="11265" max="11265" width="3" style="317" customWidth="1"/>
    <col min="11266" max="11266" width="71.5703125" style="317" customWidth="1"/>
    <col min="11267" max="11267" width="27.140625" style="317" customWidth="1"/>
    <col min="11268" max="11268" width="29.28515625" style="317" customWidth="1"/>
    <col min="11269" max="11269" width="23.42578125" style="317" customWidth="1"/>
    <col min="11270" max="11270" width="25.42578125" style="317" customWidth="1"/>
    <col min="11271" max="11271" width="23.85546875" style="317" customWidth="1"/>
    <col min="11272" max="11272" width="24.5703125" style="317" customWidth="1"/>
    <col min="11273" max="11273" width="23.5703125" style="317" customWidth="1"/>
    <col min="11274" max="11274" width="25.5703125" style="317" bestFit="1" customWidth="1"/>
    <col min="11275" max="11275" width="43.28515625" style="317" customWidth="1"/>
    <col min="11276" max="11276" width="3" style="317" customWidth="1"/>
    <col min="11277" max="11520" width="9.140625" style="317"/>
    <col min="11521" max="11521" width="3" style="317" customWidth="1"/>
    <col min="11522" max="11522" width="71.5703125" style="317" customWidth="1"/>
    <col min="11523" max="11523" width="27.140625" style="317" customWidth="1"/>
    <col min="11524" max="11524" width="29.28515625" style="317" customWidth="1"/>
    <col min="11525" max="11525" width="23.42578125" style="317" customWidth="1"/>
    <col min="11526" max="11526" width="25.42578125" style="317" customWidth="1"/>
    <col min="11527" max="11527" width="23.85546875" style="317" customWidth="1"/>
    <col min="11528" max="11528" width="24.5703125" style="317" customWidth="1"/>
    <col min="11529" max="11529" width="23.5703125" style="317" customWidth="1"/>
    <col min="11530" max="11530" width="25.5703125" style="317" bestFit="1" customWidth="1"/>
    <col min="11531" max="11531" width="43.28515625" style="317" customWidth="1"/>
    <col min="11532" max="11532" width="3" style="317" customWidth="1"/>
    <col min="11533" max="11776" width="9.140625" style="317"/>
    <col min="11777" max="11777" width="3" style="317" customWidth="1"/>
    <col min="11778" max="11778" width="71.5703125" style="317" customWidth="1"/>
    <col min="11779" max="11779" width="27.140625" style="317" customWidth="1"/>
    <col min="11780" max="11780" width="29.28515625" style="317" customWidth="1"/>
    <col min="11781" max="11781" width="23.42578125" style="317" customWidth="1"/>
    <col min="11782" max="11782" width="25.42578125" style="317" customWidth="1"/>
    <col min="11783" max="11783" width="23.85546875" style="317" customWidth="1"/>
    <col min="11784" max="11784" width="24.5703125" style="317" customWidth="1"/>
    <col min="11785" max="11785" width="23.5703125" style="317" customWidth="1"/>
    <col min="11786" max="11786" width="25.5703125" style="317" bestFit="1" customWidth="1"/>
    <col min="11787" max="11787" width="43.28515625" style="317" customWidth="1"/>
    <col min="11788" max="11788" width="3" style="317" customWidth="1"/>
    <col min="11789" max="12032" width="9.140625" style="317"/>
    <col min="12033" max="12033" width="3" style="317" customWidth="1"/>
    <col min="12034" max="12034" width="71.5703125" style="317" customWidth="1"/>
    <col min="12035" max="12035" width="27.140625" style="317" customWidth="1"/>
    <col min="12036" max="12036" width="29.28515625" style="317" customWidth="1"/>
    <col min="12037" max="12037" width="23.42578125" style="317" customWidth="1"/>
    <col min="12038" max="12038" width="25.42578125" style="317" customWidth="1"/>
    <col min="12039" max="12039" width="23.85546875" style="317" customWidth="1"/>
    <col min="12040" max="12040" width="24.5703125" style="317" customWidth="1"/>
    <col min="12041" max="12041" width="23.5703125" style="317" customWidth="1"/>
    <col min="12042" max="12042" width="25.5703125" style="317" bestFit="1" customWidth="1"/>
    <col min="12043" max="12043" width="43.28515625" style="317" customWidth="1"/>
    <col min="12044" max="12044" width="3" style="317" customWidth="1"/>
    <col min="12045" max="12288" width="9.140625" style="317"/>
    <col min="12289" max="12289" width="3" style="317" customWidth="1"/>
    <col min="12290" max="12290" width="71.5703125" style="317" customWidth="1"/>
    <col min="12291" max="12291" width="27.140625" style="317" customWidth="1"/>
    <col min="12292" max="12292" width="29.28515625" style="317" customWidth="1"/>
    <col min="12293" max="12293" width="23.42578125" style="317" customWidth="1"/>
    <col min="12294" max="12294" width="25.42578125" style="317" customWidth="1"/>
    <col min="12295" max="12295" width="23.85546875" style="317" customWidth="1"/>
    <col min="12296" max="12296" width="24.5703125" style="317" customWidth="1"/>
    <col min="12297" max="12297" width="23.5703125" style="317" customWidth="1"/>
    <col min="12298" max="12298" width="25.5703125" style="317" bestFit="1" customWidth="1"/>
    <col min="12299" max="12299" width="43.28515625" style="317" customWidth="1"/>
    <col min="12300" max="12300" width="3" style="317" customWidth="1"/>
    <col min="12301" max="12544" width="9.140625" style="317"/>
    <col min="12545" max="12545" width="3" style="317" customWidth="1"/>
    <col min="12546" max="12546" width="71.5703125" style="317" customWidth="1"/>
    <col min="12547" max="12547" width="27.140625" style="317" customWidth="1"/>
    <col min="12548" max="12548" width="29.28515625" style="317" customWidth="1"/>
    <col min="12549" max="12549" width="23.42578125" style="317" customWidth="1"/>
    <col min="12550" max="12550" width="25.42578125" style="317" customWidth="1"/>
    <col min="12551" max="12551" width="23.85546875" style="317" customWidth="1"/>
    <col min="12552" max="12552" width="24.5703125" style="317" customWidth="1"/>
    <col min="12553" max="12553" width="23.5703125" style="317" customWidth="1"/>
    <col min="12554" max="12554" width="25.5703125" style="317" bestFit="1" customWidth="1"/>
    <col min="12555" max="12555" width="43.28515625" style="317" customWidth="1"/>
    <col min="12556" max="12556" width="3" style="317" customWidth="1"/>
    <col min="12557" max="12800" width="9.140625" style="317"/>
    <col min="12801" max="12801" width="3" style="317" customWidth="1"/>
    <col min="12802" max="12802" width="71.5703125" style="317" customWidth="1"/>
    <col min="12803" max="12803" width="27.140625" style="317" customWidth="1"/>
    <col min="12804" max="12804" width="29.28515625" style="317" customWidth="1"/>
    <col min="12805" max="12805" width="23.42578125" style="317" customWidth="1"/>
    <col min="12806" max="12806" width="25.42578125" style="317" customWidth="1"/>
    <col min="12807" max="12807" width="23.85546875" style="317" customWidth="1"/>
    <col min="12808" max="12808" width="24.5703125" style="317" customWidth="1"/>
    <col min="12809" max="12809" width="23.5703125" style="317" customWidth="1"/>
    <col min="12810" max="12810" width="25.5703125" style="317" bestFit="1" customWidth="1"/>
    <col min="12811" max="12811" width="43.28515625" style="317" customWidth="1"/>
    <col min="12812" max="12812" width="3" style="317" customWidth="1"/>
    <col min="12813" max="13056" width="9.140625" style="317"/>
    <col min="13057" max="13057" width="3" style="317" customWidth="1"/>
    <col min="13058" max="13058" width="71.5703125" style="317" customWidth="1"/>
    <col min="13059" max="13059" width="27.140625" style="317" customWidth="1"/>
    <col min="13060" max="13060" width="29.28515625" style="317" customWidth="1"/>
    <col min="13061" max="13061" width="23.42578125" style="317" customWidth="1"/>
    <col min="13062" max="13062" width="25.42578125" style="317" customWidth="1"/>
    <col min="13063" max="13063" width="23.85546875" style="317" customWidth="1"/>
    <col min="13064" max="13064" width="24.5703125" style="317" customWidth="1"/>
    <col min="13065" max="13065" width="23.5703125" style="317" customWidth="1"/>
    <col min="13066" max="13066" width="25.5703125" style="317" bestFit="1" customWidth="1"/>
    <col min="13067" max="13067" width="43.28515625" style="317" customWidth="1"/>
    <col min="13068" max="13068" width="3" style="317" customWidth="1"/>
    <col min="13069" max="13312" width="9.140625" style="317"/>
    <col min="13313" max="13313" width="3" style="317" customWidth="1"/>
    <col min="13314" max="13314" width="71.5703125" style="317" customWidth="1"/>
    <col min="13315" max="13315" width="27.140625" style="317" customWidth="1"/>
    <col min="13316" max="13316" width="29.28515625" style="317" customWidth="1"/>
    <col min="13317" max="13317" width="23.42578125" style="317" customWidth="1"/>
    <col min="13318" max="13318" width="25.42578125" style="317" customWidth="1"/>
    <col min="13319" max="13319" width="23.85546875" style="317" customWidth="1"/>
    <col min="13320" max="13320" width="24.5703125" style="317" customWidth="1"/>
    <col min="13321" max="13321" width="23.5703125" style="317" customWidth="1"/>
    <col min="13322" max="13322" width="25.5703125" style="317" bestFit="1" customWidth="1"/>
    <col min="13323" max="13323" width="43.28515625" style="317" customWidth="1"/>
    <col min="13324" max="13324" width="3" style="317" customWidth="1"/>
    <col min="13325" max="13568" width="9.140625" style="317"/>
    <col min="13569" max="13569" width="3" style="317" customWidth="1"/>
    <col min="13570" max="13570" width="71.5703125" style="317" customWidth="1"/>
    <col min="13571" max="13571" width="27.140625" style="317" customWidth="1"/>
    <col min="13572" max="13572" width="29.28515625" style="317" customWidth="1"/>
    <col min="13573" max="13573" width="23.42578125" style="317" customWidth="1"/>
    <col min="13574" max="13574" width="25.42578125" style="317" customWidth="1"/>
    <col min="13575" max="13575" width="23.85546875" style="317" customWidth="1"/>
    <col min="13576" max="13576" width="24.5703125" style="317" customWidth="1"/>
    <col min="13577" max="13577" width="23.5703125" style="317" customWidth="1"/>
    <col min="13578" max="13578" width="25.5703125" style="317" bestFit="1" customWidth="1"/>
    <col min="13579" max="13579" width="43.28515625" style="317" customWidth="1"/>
    <col min="13580" max="13580" width="3" style="317" customWidth="1"/>
    <col min="13581" max="13824" width="9.140625" style="317"/>
    <col min="13825" max="13825" width="3" style="317" customWidth="1"/>
    <col min="13826" max="13826" width="71.5703125" style="317" customWidth="1"/>
    <col min="13827" max="13827" width="27.140625" style="317" customWidth="1"/>
    <col min="13828" max="13828" width="29.28515625" style="317" customWidth="1"/>
    <col min="13829" max="13829" width="23.42578125" style="317" customWidth="1"/>
    <col min="13830" max="13830" width="25.42578125" style="317" customWidth="1"/>
    <col min="13831" max="13831" width="23.85546875" style="317" customWidth="1"/>
    <col min="13832" max="13832" width="24.5703125" style="317" customWidth="1"/>
    <col min="13833" max="13833" width="23.5703125" style="317" customWidth="1"/>
    <col min="13834" max="13834" width="25.5703125" style="317" bestFit="1" customWidth="1"/>
    <col min="13835" max="13835" width="43.28515625" style="317" customWidth="1"/>
    <col min="13836" max="13836" width="3" style="317" customWidth="1"/>
    <col min="13837" max="14080" width="9.140625" style="317"/>
    <col min="14081" max="14081" width="3" style="317" customWidth="1"/>
    <col min="14082" max="14082" width="71.5703125" style="317" customWidth="1"/>
    <col min="14083" max="14083" width="27.140625" style="317" customWidth="1"/>
    <col min="14084" max="14084" width="29.28515625" style="317" customWidth="1"/>
    <col min="14085" max="14085" width="23.42578125" style="317" customWidth="1"/>
    <col min="14086" max="14086" width="25.42578125" style="317" customWidth="1"/>
    <col min="14087" max="14087" width="23.85546875" style="317" customWidth="1"/>
    <col min="14088" max="14088" width="24.5703125" style="317" customWidth="1"/>
    <col min="14089" max="14089" width="23.5703125" style="317" customWidth="1"/>
    <col min="14090" max="14090" width="25.5703125" style="317" bestFit="1" customWidth="1"/>
    <col min="14091" max="14091" width="43.28515625" style="317" customWidth="1"/>
    <col min="14092" max="14092" width="3" style="317" customWidth="1"/>
    <col min="14093" max="14336" width="9.140625" style="317"/>
    <col min="14337" max="14337" width="3" style="317" customWidth="1"/>
    <col min="14338" max="14338" width="71.5703125" style="317" customWidth="1"/>
    <col min="14339" max="14339" width="27.140625" style="317" customWidth="1"/>
    <col min="14340" max="14340" width="29.28515625" style="317" customWidth="1"/>
    <col min="14341" max="14341" width="23.42578125" style="317" customWidth="1"/>
    <col min="14342" max="14342" width="25.42578125" style="317" customWidth="1"/>
    <col min="14343" max="14343" width="23.85546875" style="317" customWidth="1"/>
    <col min="14344" max="14344" width="24.5703125" style="317" customWidth="1"/>
    <col min="14345" max="14345" width="23.5703125" style="317" customWidth="1"/>
    <col min="14346" max="14346" width="25.5703125" style="317" bestFit="1" customWidth="1"/>
    <col min="14347" max="14347" width="43.28515625" style="317" customWidth="1"/>
    <col min="14348" max="14348" width="3" style="317" customWidth="1"/>
    <col min="14349" max="14592" width="9.140625" style="317"/>
    <col min="14593" max="14593" width="3" style="317" customWidth="1"/>
    <col min="14594" max="14594" width="71.5703125" style="317" customWidth="1"/>
    <col min="14595" max="14595" width="27.140625" style="317" customWidth="1"/>
    <col min="14596" max="14596" width="29.28515625" style="317" customWidth="1"/>
    <col min="14597" max="14597" width="23.42578125" style="317" customWidth="1"/>
    <col min="14598" max="14598" width="25.42578125" style="317" customWidth="1"/>
    <col min="14599" max="14599" width="23.85546875" style="317" customWidth="1"/>
    <col min="14600" max="14600" width="24.5703125" style="317" customWidth="1"/>
    <col min="14601" max="14601" width="23.5703125" style="317" customWidth="1"/>
    <col min="14602" max="14602" width="25.5703125" style="317" bestFit="1" customWidth="1"/>
    <col min="14603" max="14603" width="43.28515625" style="317" customWidth="1"/>
    <col min="14604" max="14604" width="3" style="317" customWidth="1"/>
    <col min="14605" max="14848" width="9.140625" style="317"/>
    <col min="14849" max="14849" width="3" style="317" customWidth="1"/>
    <col min="14850" max="14850" width="71.5703125" style="317" customWidth="1"/>
    <col min="14851" max="14851" width="27.140625" style="317" customWidth="1"/>
    <col min="14852" max="14852" width="29.28515625" style="317" customWidth="1"/>
    <col min="14853" max="14853" width="23.42578125" style="317" customWidth="1"/>
    <col min="14854" max="14854" width="25.42578125" style="317" customWidth="1"/>
    <col min="14855" max="14855" width="23.85546875" style="317" customWidth="1"/>
    <col min="14856" max="14856" width="24.5703125" style="317" customWidth="1"/>
    <col min="14857" max="14857" width="23.5703125" style="317" customWidth="1"/>
    <col min="14858" max="14858" width="25.5703125" style="317" bestFit="1" customWidth="1"/>
    <col min="14859" max="14859" width="43.28515625" style="317" customWidth="1"/>
    <col min="14860" max="14860" width="3" style="317" customWidth="1"/>
    <col min="14861" max="15104" width="9.140625" style="317"/>
    <col min="15105" max="15105" width="3" style="317" customWidth="1"/>
    <col min="15106" max="15106" width="71.5703125" style="317" customWidth="1"/>
    <col min="15107" max="15107" width="27.140625" style="317" customWidth="1"/>
    <col min="15108" max="15108" width="29.28515625" style="317" customWidth="1"/>
    <col min="15109" max="15109" width="23.42578125" style="317" customWidth="1"/>
    <col min="15110" max="15110" width="25.42578125" style="317" customWidth="1"/>
    <col min="15111" max="15111" width="23.85546875" style="317" customWidth="1"/>
    <col min="15112" max="15112" width="24.5703125" style="317" customWidth="1"/>
    <col min="15113" max="15113" width="23.5703125" style="317" customWidth="1"/>
    <col min="15114" max="15114" width="25.5703125" style="317" bestFit="1" customWidth="1"/>
    <col min="15115" max="15115" width="43.28515625" style="317" customWidth="1"/>
    <col min="15116" max="15116" width="3" style="317" customWidth="1"/>
    <col min="15117" max="15360" width="9.140625" style="317"/>
    <col min="15361" max="15361" width="3" style="317" customWidth="1"/>
    <col min="15362" max="15362" width="71.5703125" style="317" customWidth="1"/>
    <col min="15363" max="15363" width="27.140625" style="317" customWidth="1"/>
    <col min="15364" max="15364" width="29.28515625" style="317" customWidth="1"/>
    <col min="15365" max="15365" width="23.42578125" style="317" customWidth="1"/>
    <col min="15366" max="15366" width="25.42578125" style="317" customWidth="1"/>
    <col min="15367" max="15367" width="23.85546875" style="317" customWidth="1"/>
    <col min="15368" max="15368" width="24.5703125" style="317" customWidth="1"/>
    <col min="15369" max="15369" width="23.5703125" style="317" customWidth="1"/>
    <col min="15370" max="15370" width="25.5703125" style="317" bestFit="1" customWidth="1"/>
    <col min="15371" max="15371" width="43.28515625" style="317" customWidth="1"/>
    <col min="15372" max="15372" width="3" style="317" customWidth="1"/>
    <col min="15373" max="15616" width="9.140625" style="317"/>
    <col min="15617" max="15617" width="3" style="317" customWidth="1"/>
    <col min="15618" max="15618" width="71.5703125" style="317" customWidth="1"/>
    <col min="15619" max="15619" width="27.140625" style="317" customWidth="1"/>
    <col min="15620" max="15620" width="29.28515625" style="317" customWidth="1"/>
    <col min="15621" max="15621" width="23.42578125" style="317" customWidth="1"/>
    <col min="15622" max="15622" width="25.42578125" style="317" customWidth="1"/>
    <col min="15623" max="15623" width="23.85546875" style="317" customWidth="1"/>
    <col min="15624" max="15624" width="24.5703125" style="317" customWidth="1"/>
    <col min="15625" max="15625" width="23.5703125" style="317" customWidth="1"/>
    <col min="15626" max="15626" width="25.5703125" style="317" bestFit="1" customWidth="1"/>
    <col min="15627" max="15627" width="43.28515625" style="317" customWidth="1"/>
    <col min="15628" max="15628" width="3" style="317" customWidth="1"/>
    <col min="15629" max="15872" width="9.140625" style="317"/>
    <col min="15873" max="15873" width="3" style="317" customWidth="1"/>
    <col min="15874" max="15874" width="71.5703125" style="317" customWidth="1"/>
    <col min="15875" max="15875" width="27.140625" style="317" customWidth="1"/>
    <col min="15876" max="15876" width="29.28515625" style="317" customWidth="1"/>
    <col min="15877" max="15877" width="23.42578125" style="317" customWidth="1"/>
    <col min="15878" max="15878" width="25.42578125" style="317" customWidth="1"/>
    <col min="15879" max="15879" width="23.85546875" style="317" customWidth="1"/>
    <col min="15880" max="15880" width="24.5703125" style="317" customWidth="1"/>
    <col min="15881" max="15881" width="23.5703125" style="317" customWidth="1"/>
    <col min="15882" max="15882" width="25.5703125" style="317" bestFit="1" customWidth="1"/>
    <col min="15883" max="15883" width="43.28515625" style="317" customWidth="1"/>
    <col min="15884" max="15884" width="3" style="317" customWidth="1"/>
    <col min="15885" max="16128" width="9.140625" style="317"/>
    <col min="16129" max="16129" width="3" style="317" customWidth="1"/>
    <col min="16130" max="16130" width="71.5703125" style="317" customWidth="1"/>
    <col min="16131" max="16131" width="27.140625" style="317" customWidth="1"/>
    <col min="16132" max="16132" width="29.28515625" style="317" customWidth="1"/>
    <col min="16133" max="16133" width="23.42578125" style="317" customWidth="1"/>
    <col min="16134" max="16134" width="25.42578125" style="317" customWidth="1"/>
    <col min="16135" max="16135" width="23.85546875" style="317" customWidth="1"/>
    <col min="16136" max="16136" width="24.5703125" style="317" customWidth="1"/>
    <col min="16137" max="16137" width="23.5703125" style="317" customWidth="1"/>
    <col min="16138" max="16138" width="25.5703125" style="317" bestFit="1" customWidth="1"/>
    <col min="16139" max="16139" width="43.28515625" style="317" customWidth="1"/>
    <col min="16140" max="16140" width="3" style="317" customWidth="1"/>
    <col min="16141" max="16384" width="9.140625" style="317"/>
  </cols>
  <sheetData>
    <row r="1" spans="1:19" s="310" customFormat="1">
      <c r="A1" s="79"/>
      <c r="B1" s="79"/>
      <c r="C1" s="393"/>
      <c r="D1" s="79"/>
      <c r="E1" s="79"/>
      <c r="F1" s="79"/>
      <c r="G1" s="79"/>
      <c r="L1" s="437"/>
      <c r="M1" s="433"/>
      <c r="N1" s="433"/>
      <c r="O1" s="433"/>
      <c r="P1" s="433"/>
      <c r="Q1" s="433"/>
      <c r="R1" s="433"/>
      <c r="S1" s="433"/>
    </row>
    <row r="2" spans="1:19">
      <c r="B2" s="525" t="s">
        <v>4</v>
      </c>
      <c r="C2" s="526"/>
      <c r="D2" s="529">
        <v>2013</v>
      </c>
      <c r="E2" s="529"/>
      <c r="F2" s="215"/>
      <c r="G2" s="215"/>
      <c r="H2" s="310"/>
      <c r="I2" s="310"/>
      <c r="J2" s="310"/>
      <c r="K2" s="310"/>
    </row>
    <row r="3" spans="1:19">
      <c r="B3" s="525" t="s">
        <v>0</v>
      </c>
      <c r="C3" s="526"/>
      <c r="D3" s="530" t="str">
        <f>'Allgemeine Information'!C12</f>
        <v xml:space="preserve"> </v>
      </c>
      <c r="E3" s="531"/>
      <c r="F3" s="398"/>
      <c r="G3" s="215"/>
      <c r="H3" s="310"/>
      <c r="I3" s="310"/>
      <c r="J3" s="310"/>
      <c r="K3" s="310"/>
    </row>
    <row r="4" spans="1:19">
      <c r="B4" s="525" t="s">
        <v>1</v>
      </c>
      <c r="C4" s="526"/>
      <c r="D4" s="530" t="str">
        <f>'Allgemeine Information'!C13</f>
        <v xml:space="preserve"> </v>
      </c>
      <c r="E4" s="531"/>
      <c r="F4" s="398"/>
      <c r="G4" s="215"/>
      <c r="H4" s="310"/>
      <c r="I4" s="310"/>
      <c r="J4" s="310"/>
      <c r="K4" s="310"/>
    </row>
    <row r="5" spans="1:19">
      <c r="B5" s="525" t="s">
        <v>2</v>
      </c>
      <c r="C5" s="526"/>
      <c r="D5" s="530" t="str">
        <f>'Allgemeine Information'!C14</f>
        <v>Bitte Auswählen</v>
      </c>
      <c r="E5" s="531"/>
      <c r="F5" s="398"/>
      <c r="G5" s="215"/>
      <c r="H5" s="310"/>
      <c r="I5" s="310"/>
      <c r="J5" s="310"/>
      <c r="K5" s="310"/>
    </row>
    <row r="6" spans="1:19" s="310" customFormat="1">
      <c r="A6" s="79"/>
      <c r="B6" s="215"/>
      <c r="C6" s="215"/>
      <c r="D6" s="215"/>
      <c r="E6" s="215"/>
      <c r="F6" s="215"/>
      <c r="G6" s="215"/>
      <c r="L6" s="437"/>
      <c r="M6" s="433"/>
      <c r="N6" s="433"/>
      <c r="O6" s="433"/>
      <c r="P6" s="433"/>
      <c r="Q6" s="433"/>
      <c r="R6" s="433"/>
      <c r="S6" s="433"/>
    </row>
    <row r="7" spans="1:19" s="310" customFormat="1">
      <c r="A7" s="79"/>
      <c r="B7" s="215"/>
      <c r="C7" s="215"/>
      <c r="D7" s="215"/>
      <c r="E7" s="215"/>
      <c r="F7" s="215"/>
      <c r="G7" s="215"/>
      <c r="L7" s="437"/>
      <c r="M7" s="433"/>
      <c r="N7" s="433"/>
      <c r="O7" s="433"/>
      <c r="P7" s="433"/>
      <c r="Q7" s="433"/>
      <c r="R7" s="433"/>
      <c r="S7" s="433"/>
    </row>
    <row r="8" spans="1:19">
      <c r="B8" s="525" t="s">
        <v>77</v>
      </c>
      <c r="C8" s="528"/>
      <c r="D8" s="528"/>
      <c r="E8" s="528"/>
      <c r="F8" s="528"/>
      <c r="G8" s="528"/>
      <c r="H8" s="528"/>
      <c r="I8" s="528"/>
      <c r="J8" s="528"/>
      <c r="K8" s="526"/>
    </row>
    <row r="9" spans="1:19">
      <c r="B9" s="216" t="s">
        <v>78</v>
      </c>
      <c r="C9" s="399" t="s">
        <v>79</v>
      </c>
      <c r="D9" s="399" t="s">
        <v>80</v>
      </c>
      <c r="E9" s="399" t="s">
        <v>81</v>
      </c>
      <c r="F9" s="399" t="s">
        <v>82</v>
      </c>
      <c r="G9" s="399" t="s">
        <v>83</v>
      </c>
      <c r="H9" s="399" t="s">
        <v>84</v>
      </c>
      <c r="I9" s="399" t="s">
        <v>85</v>
      </c>
      <c r="J9" s="399" t="s">
        <v>86</v>
      </c>
      <c r="K9" s="216" t="s">
        <v>17</v>
      </c>
    </row>
    <row r="10" spans="1:19">
      <c r="B10" s="236"/>
      <c r="C10" s="400" t="s">
        <v>87</v>
      </c>
      <c r="D10" s="400" t="s">
        <v>87</v>
      </c>
      <c r="E10" s="400" t="s">
        <v>87</v>
      </c>
      <c r="F10" s="400" t="s">
        <v>87</v>
      </c>
      <c r="G10" s="400" t="s">
        <v>87</v>
      </c>
      <c r="H10" s="400" t="s">
        <v>87</v>
      </c>
      <c r="I10" s="400" t="s">
        <v>87</v>
      </c>
      <c r="J10" s="400" t="s">
        <v>87</v>
      </c>
      <c r="K10" s="236"/>
    </row>
    <row r="11" spans="1:19">
      <c r="A11" s="79" t="s">
        <v>18</v>
      </c>
      <c r="B11" s="394" t="s">
        <v>88</v>
      </c>
      <c r="C11" s="401">
        <f>SUM(C12:C17)-C16</f>
        <v>0</v>
      </c>
      <c r="D11" s="401">
        <f t="shared" ref="D11:E11" si="0">SUM(D12:D17)-D16</f>
        <v>0</v>
      </c>
      <c r="E11" s="401">
        <f t="shared" si="0"/>
        <v>0</v>
      </c>
      <c r="F11" s="401">
        <f t="shared" ref="F11:F41" si="1">SUM(C11:E11)</f>
        <v>0</v>
      </c>
      <c r="G11" s="10"/>
      <c r="H11" s="10"/>
      <c r="I11" s="10"/>
      <c r="J11" s="401">
        <f>SUM(F11:I11)</f>
        <v>0</v>
      </c>
      <c r="K11" s="13"/>
      <c r="L11" s="437" t="s">
        <v>18</v>
      </c>
      <c r="P11" s="438"/>
      <c r="R11" s="438"/>
    </row>
    <row r="12" spans="1:19">
      <c r="A12" s="79" t="s">
        <v>18</v>
      </c>
      <c r="B12" s="395" t="s">
        <v>89</v>
      </c>
      <c r="C12" s="16"/>
      <c r="D12" s="16"/>
      <c r="E12" s="16"/>
      <c r="F12" s="391">
        <f t="shared" si="1"/>
        <v>0</v>
      </c>
      <c r="G12" s="402"/>
      <c r="H12" s="402"/>
      <c r="I12" s="402"/>
      <c r="J12" s="391">
        <f>SUM(F12:I12)</f>
        <v>0</v>
      </c>
      <c r="K12" s="18"/>
      <c r="L12" s="437" t="s">
        <v>18</v>
      </c>
      <c r="P12" s="438"/>
      <c r="R12" s="438"/>
    </row>
    <row r="13" spans="1:19">
      <c r="A13" s="79" t="s">
        <v>18</v>
      </c>
      <c r="B13" s="395" t="s">
        <v>90</v>
      </c>
      <c r="C13" s="16"/>
      <c r="D13" s="16"/>
      <c r="E13" s="16"/>
      <c r="F13" s="391">
        <f t="shared" si="1"/>
        <v>0</v>
      </c>
      <c r="G13" s="402"/>
      <c r="H13" s="402"/>
      <c r="I13" s="402"/>
      <c r="J13" s="391">
        <f>SUM(F13:I13)</f>
        <v>0</v>
      </c>
      <c r="K13" s="18"/>
      <c r="L13" s="437" t="s">
        <v>18</v>
      </c>
      <c r="P13" s="438"/>
      <c r="R13" s="438"/>
    </row>
    <row r="14" spans="1:19">
      <c r="A14" s="79" t="s">
        <v>18</v>
      </c>
      <c r="B14" s="395" t="s">
        <v>91</v>
      </c>
      <c r="C14" s="16"/>
      <c r="D14" s="16"/>
      <c r="E14" s="16"/>
      <c r="F14" s="391">
        <f t="shared" si="1"/>
        <v>0</v>
      </c>
      <c r="G14" s="402"/>
      <c r="H14" s="402"/>
      <c r="I14" s="402"/>
      <c r="J14" s="391">
        <f t="shared" ref="J14:J41" si="2">SUM(F14:I14)</f>
        <v>0</v>
      </c>
      <c r="K14" s="18"/>
      <c r="L14" s="437" t="s">
        <v>18</v>
      </c>
      <c r="P14" s="438"/>
      <c r="R14" s="438"/>
    </row>
    <row r="15" spans="1:19">
      <c r="A15" s="79" t="s">
        <v>18</v>
      </c>
      <c r="B15" s="395" t="s">
        <v>716</v>
      </c>
      <c r="C15" s="16"/>
      <c r="D15" s="16"/>
      <c r="E15" s="16"/>
      <c r="F15" s="391">
        <f t="shared" si="1"/>
        <v>0</v>
      </c>
      <c r="G15" s="402"/>
      <c r="H15" s="402"/>
      <c r="I15" s="402"/>
      <c r="J15" s="391">
        <f t="shared" si="2"/>
        <v>0</v>
      </c>
      <c r="K15" s="18"/>
      <c r="L15" s="437" t="s">
        <v>18</v>
      </c>
      <c r="P15" s="438"/>
      <c r="R15" s="438"/>
    </row>
    <row r="16" spans="1:19">
      <c r="A16" s="79" t="s">
        <v>18</v>
      </c>
      <c r="B16" s="395" t="s">
        <v>717</v>
      </c>
      <c r="C16" s="16"/>
      <c r="D16" s="16"/>
      <c r="E16" s="16"/>
      <c r="F16" s="391">
        <f t="shared" si="1"/>
        <v>0</v>
      </c>
      <c r="G16" s="402"/>
      <c r="H16" s="402"/>
      <c r="I16" s="402"/>
      <c r="J16" s="391">
        <f>SUM(F16:I16)</f>
        <v>0</v>
      </c>
      <c r="K16" s="18"/>
      <c r="L16" s="437" t="s">
        <v>18</v>
      </c>
      <c r="P16" s="438"/>
      <c r="R16" s="438"/>
    </row>
    <row r="17" spans="1:18">
      <c r="A17" s="79" t="s">
        <v>18</v>
      </c>
      <c r="B17" s="395" t="s">
        <v>92</v>
      </c>
      <c r="C17" s="16"/>
      <c r="D17" s="16"/>
      <c r="E17" s="16"/>
      <c r="F17" s="391">
        <f t="shared" si="1"/>
        <v>0</v>
      </c>
      <c r="G17" s="402"/>
      <c r="H17" s="402"/>
      <c r="I17" s="402"/>
      <c r="J17" s="391">
        <f t="shared" si="2"/>
        <v>0</v>
      </c>
      <c r="K17" s="18"/>
      <c r="L17" s="437" t="s">
        <v>18</v>
      </c>
      <c r="P17" s="438"/>
      <c r="R17" s="438"/>
    </row>
    <row r="18" spans="1:18">
      <c r="A18" s="79" t="s">
        <v>18</v>
      </c>
      <c r="B18" s="395" t="s">
        <v>93</v>
      </c>
      <c r="C18" s="16"/>
      <c r="D18" s="16"/>
      <c r="E18" s="16"/>
      <c r="F18" s="391">
        <f t="shared" si="1"/>
        <v>0</v>
      </c>
      <c r="G18" s="16"/>
      <c r="H18" s="16"/>
      <c r="I18" s="16"/>
      <c r="J18" s="391">
        <f t="shared" si="2"/>
        <v>0</v>
      </c>
      <c r="K18" s="18"/>
      <c r="L18" s="437" t="s">
        <v>18</v>
      </c>
      <c r="P18" s="438"/>
      <c r="R18" s="438"/>
    </row>
    <row r="19" spans="1:18">
      <c r="A19" s="79" t="s">
        <v>18</v>
      </c>
      <c r="B19" s="395" t="s">
        <v>94</v>
      </c>
      <c r="C19" s="16"/>
      <c r="D19" s="16"/>
      <c r="E19" s="16"/>
      <c r="F19" s="391">
        <f t="shared" si="1"/>
        <v>0</v>
      </c>
      <c r="G19" s="16"/>
      <c r="H19" s="16"/>
      <c r="I19" s="16"/>
      <c r="J19" s="391">
        <f t="shared" si="2"/>
        <v>0</v>
      </c>
      <c r="K19" s="18"/>
      <c r="L19" s="437" t="s">
        <v>18</v>
      </c>
      <c r="P19" s="438"/>
      <c r="R19" s="438"/>
    </row>
    <row r="20" spans="1:18">
      <c r="B20" s="395" t="s">
        <v>95</v>
      </c>
      <c r="C20" s="391">
        <f>+C21+C24</f>
        <v>0</v>
      </c>
      <c r="D20" s="391">
        <f>+D21+D24</f>
        <v>0</v>
      </c>
      <c r="E20" s="391">
        <f>+E21+E24</f>
        <v>0</v>
      </c>
      <c r="F20" s="391">
        <f t="shared" si="1"/>
        <v>0</v>
      </c>
      <c r="G20" s="391">
        <f>SUM(G21:G22)</f>
        <v>0</v>
      </c>
      <c r="H20" s="391">
        <f>SUM(H21:H22)</f>
        <v>0</v>
      </c>
      <c r="I20" s="391">
        <f>SUM(I21:I22)</f>
        <v>0</v>
      </c>
      <c r="J20" s="391">
        <f t="shared" si="2"/>
        <v>0</v>
      </c>
      <c r="K20" s="434"/>
      <c r="P20" s="438"/>
      <c r="R20" s="438"/>
    </row>
    <row r="21" spans="1:18">
      <c r="A21" s="79" t="s">
        <v>18</v>
      </c>
      <c r="B21" s="395" t="s">
        <v>96</v>
      </c>
      <c r="C21" s="456">
        <f>+C22+C23</f>
        <v>0</v>
      </c>
      <c r="D21" s="456">
        <f>+D22+D23</f>
        <v>0</v>
      </c>
      <c r="E21" s="456">
        <f>+E22+E23</f>
        <v>0</v>
      </c>
      <c r="F21" s="391">
        <f t="shared" si="1"/>
        <v>0</v>
      </c>
      <c r="G21" s="456">
        <f>+G22+G23</f>
        <v>0</v>
      </c>
      <c r="H21" s="456">
        <f>+H22+H23</f>
        <v>0</v>
      </c>
      <c r="I21" s="456">
        <f>+I22+I23</f>
        <v>0</v>
      </c>
      <c r="J21" s="391">
        <f t="shared" si="2"/>
        <v>0</v>
      </c>
      <c r="K21" s="18"/>
      <c r="L21" s="437" t="s">
        <v>18</v>
      </c>
      <c r="P21" s="438"/>
      <c r="R21" s="438"/>
    </row>
    <row r="22" spans="1:18">
      <c r="A22" s="79" t="s">
        <v>18</v>
      </c>
      <c r="B22" s="395" t="s">
        <v>719</v>
      </c>
      <c r="C22" s="16"/>
      <c r="D22" s="16"/>
      <c r="E22" s="16"/>
      <c r="F22" s="391">
        <f t="shared" si="1"/>
        <v>0</v>
      </c>
      <c r="G22" s="16"/>
      <c r="H22" s="16"/>
      <c r="I22" s="16"/>
      <c r="J22" s="391">
        <f t="shared" si="2"/>
        <v>0</v>
      </c>
      <c r="K22" s="18"/>
      <c r="L22" s="437" t="s">
        <v>18</v>
      </c>
      <c r="P22" s="438"/>
      <c r="R22" s="438"/>
    </row>
    <row r="23" spans="1:18">
      <c r="A23" s="79" t="s">
        <v>18</v>
      </c>
      <c r="B23" s="395" t="s">
        <v>718</v>
      </c>
      <c r="C23" s="16"/>
      <c r="D23" s="16"/>
      <c r="E23" s="16"/>
      <c r="F23" s="391">
        <f>SUM(C23:E23)</f>
        <v>0</v>
      </c>
      <c r="G23" s="16"/>
      <c r="H23" s="16"/>
      <c r="I23" s="16"/>
      <c r="J23" s="391">
        <f>SUM(F23:I23)</f>
        <v>0</v>
      </c>
      <c r="K23" s="18"/>
      <c r="L23" s="437" t="s">
        <v>18</v>
      </c>
      <c r="P23" s="438"/>
      <c r="R23" s="438"/>
    </row>
    <row r="24" spans="1:18">
      <c r="A24" s="79" t="s">
        <v>18</v>
      </c>
      <c r="B24" s="395" t="s">
        <v>97</v>
      </c>
      <c r="C24" s="16"/>
      <c r="D24" s="16"/>
      <c r="E24" s="16"/>
      <c r="F24" s="391">
        <f>SUM(C24:E24)</f>
        <v>0</v>
      </c>
      <c r="G24" s="16"/>
      <c r="H24" s="16"/>
      <c r="I24" s="16"/>
      <c r="J24" s="391">
        <f>SUM(F24:I24)</f>
        <v>0</v>
      </c>
      <c r="K24" s="18"/>
      <c r="L24" s="437" t="s">
        <v>18</v>
      </c>
      <c r="P24" s="438"/>
      <c r="R24" s="438"/>
    </row>
    <row r="25" spans="1:18">
      <c r="B25" s="395" t="s">
        <v>98</v>
      </c>
      <c r="C25" s="391">
        <f>SUM(C26:C27)</f>
        <v>0</v>
      </c>
      <c r="D25" s="391">
        <f>SUM(D26:D27)</f>
        <v>0</v>
      </c>
      <c r="E25" s="391">
        <f>SUM(E26:E27)</f>
        <v>0</v>
      </c>
      <c r="F25" s="391">
        <f t="shared" si="1"/>
        <v>0</v>
      </c>
      <c r="G25" s="391">
        <f>SUM(G26:G27)</f>
        <v>0</v>
      </c>
      <c r="H25" s="391">
        <f>SUM(H26:H27)</f>
        <v>0</v>
      </c>
      <c r="I25" s="391">
        <f>SUM(I26:I27)</f>
        <v>0</v>
      </c>
      <c r="J25" s="391">
        <f t="shared" si="2"/>
        <v>0</v>
      </c>
      <c r="K25" s="434"/>
      <c r="P25" s="438"/>
      <c r="R25" s="438"/>
    </row>
    <row r="26" spans="1:18">
      <c r="A26" s="79" t="s">
        <v>18</v>
      </c>
      <c r="B26" s="395" t="s">
        <v>99</v>
      </c>
      <c r="C26" s="16"/>
      <c r="D26" s="16"/>
      <c r="E26" s="16"/>
      <c r="F26" s="391">
        <f t="shared" si="1"/>
        <v>0</v>
      </c>
      <c r="G26" s="16"/>
      <c r="H26" s="16"/>
      <c r="I26" s="16"/>
      <c r="J26" s="391">
        <f t="shared" si="2"/>
        <v>0</v>
      </c>
      <c r="K26" s="18"/>
      <c r="L26" s="437" t="s">
        <v>18</v>
      </c>
      <c r="P26" s="438"/>
      <c r="R26" s="438"/>
    </row>
    <row r="27" spans="1:18">
      <c r="A27" s="79" t="s">
        <v>18</v>
      </c>
      <c r="B27" s="395" t="s">
        <v>100</v>
      </c>
      <c r="C27" s="16"/>
      <c r="D27" s="16"/>
      <c r="E27" s="16"/>
      <c r="F27" s="391">
        <f t="shared" si="1"/>
        <v>0</v>
      </c>
      <c r="G27" s="16"/>
      <c r="H27" s="16"/>
      <c r="I27" s="16"/>
      <c r="J27" s="391">
        <f t="shared" si="2"/>
        <v>0</v>
      </c>
      <c r="K27" s="18"/>
      <c r="L27" s="437" t="s">
        <v>18</v>
      </c>
      <c r="P27" s="438"/>
      <c r="R27" s="438"/>
    </row>
    <row r="28" spans="1:18">
      <c r="A28" s="79" t="s">
        <v>18</v>
      </c>
      <c r="B28" s="395" t="s">
        <v>101</v>
      </c>
      <c r="C28" s="16"/>
      <c r="D28" s="16"/>
      <c r="E28" s="16"/>
      <c r="F28" s="391">
        <f t="shared" si="1"/>
        <v>0</v>
      </c>
      <c r="G28" s="16"/>
      <c r="H28" s="16"/>
      <c r="I28" s="16"/>
      <c r="J28" s="391">
        <f t="shared" si="2"/>
        <v>0</v>
      </c>
      <c r="K28" s="18"/>
      <c r="L28" s="437" t="s">
        <v>18</v>
      </c>
      <c r="P28" s="438"/>
      <c r="R28" s="438"/>
    </row>
    <row r="29" spans="1:18">
      <c r="A29" s="79" t="s">
        <v>18</v>
      </c>
      <c r="B29" s="395" t="s">
        <v>102</v>
      </c>
      <c r="C29" s="16"/>
      <c r="D29" s="16"/>
      <c r="E29" s="16"/>
      <c r="F29" s="391">
        <f t="shared" si="1"/>
        <v>0</v>
      </c>
      <c r="G29" s="16"/>
      <c r="H29" s="16"/>
      <c r="I29" s="16"/>
      <c r="J29" s="391">
        <f t="shared" si="2"/>
        <v>0</v>
      </c>
      <c r="K29" s="18"/>
      <c r="L29" s="437" t="s">
        <v>18</v>
      </c>
      <c r="P29" s="438"/>
      <c r="R29" s="438"/>
    </row>
    <row r="30" spans="1:18">
      <c r="B30" s="395" t="s">
        <v>103</v>
      </c>
      <c r="C30" s="391">
        <f>SUM(C31:C32)</f>
        <v>0</v>
      </c>
      <c r="D30" s="391">
        <f>SUM(D31:D32)</f>
        <v>0</v>
      </c>
      <c r="E30" s="391">
        <f>SUM(E31:E32)</f>
        <v>0</v>
      </c>
      <c r="F30" s="391">
        <f>SUM(C30:E30)</f>
        <v>0</v>
      </c>
      <c r="G30" s="391">
        <f>SUM(G31:G32)</f>
        <v>0</v>
      </c>
      <c r="H30" s="391">
        <f>SUM(H31:H32)</f>
        <v>0</v>
      </c>
      <c r="I30" s="391">
        <f>SUM(I31:I32)</f>
        <v>0</v>
      </c>
      <c r="J30" s="391">
        <f>SUM(F30:I30)</f>
        <v>0</v>
      </c>
      <c r="K30" s="434"/>
      <c r="P30" s="438"/>
      <c r="R30" s="438"/>
    </row>
    <row r="31" spans="1:18">
      <c r="A31" s="79" t="s">
        <v>18</v>
      </c>
      <c r="B31" s="395" t="s">
        <v>104</v>
      </c>
      <c r="C31" s="16"/>
      <c r="D31" s="16"/>
      <c r="E31" s="16"/>
      <c r="F31" s="391">
        <f t="shared" si="1"/>
        <v>0</v>
      </c>
      <c r="G31" s="16"/>
      <c r="H31" s="16"/>
      <c r="I31" s="16"/>
      <c r="J31" s="391">
        <f t="shared" si="2"/>
        <v>0</v>
      </c>
      <c r="K31" s="18"/>
      <c r="L31" s="437" t="s">
        <v>18</v>
      </c>
      <c r="P31" s="438"/>
      <c r="R31" s="438"/>
    </row>
    <row r="32" spans="1:18">
      <c r="A32" s="79" t="s">
        <v>18</v>
      </c>
      <c r="B32" s="395" t="s">
        <v>105</v>
      </c>
      <c r="C32" s="16"/>
      <c r="D32" s="16"/>
      <c r="E32" s="16"/>
      <c r="F32" s="391">
        <f t="shared" si="1"/>
        <v>0</v>
      </c>
      <c r="G32" s="16"/>
      <c r="H32" s="16"/>
      <c r="I32" s="16"/>
      <c r="J32" s="391">
        <f t="shared" si="2"/>
        <v>0</v>
      </c>
      <c r="K32" s="18"/>
      <c r="L32" s="437" t="s">
        <v>18</v>
      </c>
      <c r="P32" s="438"/>
      <c r="R32" s="438"/>
    </row>
    <row r="33" spans="1:19">
      <c r="A33" s="79" t="s">
        <v>18</v>
      </c>
      <c r="B33" s="395" t="s">
        <v>106</v>
      </c>
      <c r="C33" s="16"/>
      <c r="D33" s="16"/>
      <c r="E33" s="16"/>
      <c r="F33" s="391">
        <f t="shared" si="1"/>
        <v>0</v>
      </c>
      <c r="G33" s="16"/>
      <c r="H33" s="16"/>
      <c r="I33" s="16"/>
      <c r="J33" s="391">
        <f t="shared" si="2"/>
        <v>0</v>
      </c>
      <c r="K33" s="356" t="s">
        <v>715</v>
      </c>
      <c r="L33" s="437" t="s">
        <v>18</v>
      </c>
      <c r="P33" s="438"/>
      <c r="R33" s="438"/>
    </row>
    <row r="34" spans="1:19">
      <c r="B34" s="403" t="s">
        <v>107</v>
      </c>
      <c r="C34" s="345">
        <f>+C11+C18+C19+C20+C25+C28+C29+C30+C33</f>
        <v>0</v>
      </c>
      <c r="D34" s="345">
        <f>+D11+D18+D19+D20+D25+D28+D29+D30+D33</f>
        <v>0</v>
      </c>
      <c r="E34" s="345">
        <f>+E11+E18+E19+E20+E25+E28+E29+E30+E33</f>
        <v>0</v>
      </c>
      <c r="F34" s="345">
        <f t="shared" si="1"/>
        <v>0</v>
      </c>
      <c r="G34" s="345">
        <f>+G11+G18+G19+G20+G25+G28+G29+G30+G33</f>
        <v>0</v>
      </c>
      <c r="H34" s="345">
        <f>+H11+H18+H19+H20+H25+H28+H29+H30+H33</f>
        <v>0</v>
      </c>
      <c r="I34" s="345">
        <f>+I11+I18+I19+I20+I25+I28+I29+I30+I33</f>
        <v>0</v>
      </c>
      <c r="J34" s="345">
        <f t="shared" si="2"/>
        <v>0</v>
      </c>
      <c r="K34" s="434"/>
      <c r="P34" s="438"/>
      <c r="R34" s="438"/>
    </row>
    <row r="35" spans="1:19">
      <c r="A35" s="79" t="s">
        <v>18</v>
      </c>
      <c r="B35" s="395" t="s">
        <v>108</v>
      </c>
      <c r="C35" s="16"/>
      <c r="D35" s="16"/>
      <c r="E35" s="16"/>
      <c r="F35" s="391">
        <f t="shared" si="1"/>
        <v>0</v>
      </c>
      <c r="G35" s="16"/>
      <c r="H35" s="16"/>
      <c r="I35" s="16"/>
      <c r="J35" s="391">
        <f t="shared" si="2"/>
        <v>0</v>
      </c>
      <c r="K35" s="18"/>
      <c r="L35" s="437" t="s">
        <v>18</v>
      </c>
      <c r="P35" s="438"/>
      <c r="R35" s="438"/>
    </row>
    <row r="36" spans="1:19">
      <c r="A36" s="79" t="s">
        <v>18</v>
      </c>
      <c r="B36" s="395" t="s">
        <v>109</v>
      </c>
      <c r="C36" s="16"/>
      <c r="D36" s="16"/>
      <c r="E36" s="16"/>
      <c r="F36" s="391">
        <f t="shared" si="1"/>
        <v>0</v>
      </c>
      <c r="G36" s="16"/>
      <c r="H36" s="16"/>
      <c r="I36" s="16"/>
      <c r="J36" s="391">
        <f t="shared" si="2"/>
        <v>0</v>
      </c>
      <c r="K36" s="18"/>
      <c r="L36" s="437" t="s">
        <v>18</v>
      </c>
      <c r="P36" s="438"/>
      <c r="R36" s="438"/>
    </row>
    <row r="37" spans="1:19">
      <c r="B37" s="403" t="s">
        <v>110</v>
      </c>
      <c r="C37" s="345">
        <f>SUM(C35:C36)</f>
        <v>0</v>
      </c>
      <c r="D37" s="345">
        <f>SUM(D35:D36)</f>
        <v>0</v>
      </c>
      <c r="E37" s="345">
        <f>SUM(E35:E36)</f>
        <v>0</v>
      </c>
      <c r="F37" s="345">
        <f t="shared" si="1"/>
        <v>0</v>
      </c>
      <c r="G37" s="345">
        <f>SUM(G35:G36)</f>
        <v>0</v>
      </c>
      <c r="H37" s="345">
        <f>SUM(H35:H36)</f>
        <v>0</v>
      </c>
      <c r="I37" s="345">
        <f>SUM(I35:I36)</f>
        <v>0</v>
      </c>
      <c r="J37" s="345">
        <f t="shared" si="2"/>
        <v>0</v>
      </c>
      <c r="K37" s="434"/>
      <c r="P37" s="438"/>
      <c r="R37" s="438"/>
    </row>
    <row r="38" spans="1:19">
      <c r="B38" s="307" t="s">
        <v>111</v>
      </c>
      <c r="C38" s="350">
        <f>SUM(C34,C37)</f>
        <v>0</v>
      </c>
      <c r="D38" s="350">
        <f>SUM(D34,D37)</f>
        <v>0</v>
      </c>
      <c r="E38" s="350">
        <f>SUM(E34,E37)</f>
        <v>0</v>
      </c>
      <c r="F38" s="350">
        <f t="shared" si="1"/>
        <v>0</v>
      </c>
      <c r="G38" s="350">
        <f>SUM(G34,G37)</f>
        <v>0</v>
      </c>
      <c r="H38" s="350">
        <f>SUM(H34,H37)</f>
        <v>0</v>
      </c>
      <c r="I38" s="350">
        <f>SUM(I34,I37)</f>
        <v>0</v>
      </c>
      <c r="J38" s="350">
        <f t="shared" si="2"/>
        <v>0</v>
      </c>
      <c r="K38" s="435"/>
      <c r="P38" s="438"/>
      <c r="R38" s="438"/>
    </row>
    <row r="39" spans="1:19">
      <c r="A39" s="79" t="s">
        <v>18</v>
      </c>
      <c r="B39" s="395" t="s">
        <v>112</v>
      </c>
      <c r="C39" s="16"/>
      <c r="D39" s="16"/>
      <c r="E39" s="16"/>
      <c r="F39" s="391">
        <f t="shared" si="1"/>
        <v>0</v>
      </c>
      <c r="G39" s="16"/>
      <c r="H39" s="16"/>
      <c r="I39" s="16"/>
      <c r="J39" s="391">
        <f t="shared" si="2"/>
        <v>0</v>
      </c>
      <c r="K39" s="18"/>
      <c r="L39" s="437" t="s">
        <v>18</v>
      </c>
      <c r="P39" s="438"/>
      <c r="R39" s="438"/>
    </row>
    <row r="40" spans="1:19">
      <c r="A40" s="79" t="s">
        <v>18</v>
      </c>
      <c r="B40" s="395" t="s">
        <v>113</v>
      </c>
      <c r="C40" s="16"/>
      <c r="D40" s="16"/>
      <c r="E40" s="16"/>
      <c r="F40" s="391">
        <f t="shared" si="1"/>
        <v>0</v>
      </c>
      <c r="G40" s="16"/>
      <c r="H40" s="16"/>
      <c r="I40" s="16"/>
      <c r="J40" s="391">
        <f t="shared" si="2"/>
        <v>0</v>
      </c>
      <c r="K40" s="18"/>
      <c r="L40" s="437" t="s">
        <v>18</v>
      </c>
      <c r="P40" s="438"/>
      <c r="R40" s="438"/>
    </row>
    <row r="41" spans="1:19">
      <c r="B41" s="307" t="s">
        <v>114</v>
      </c>
      <c r="C41" s="350">
        <f>SUM(C38,C40)</f>
        <v>0</v>
      </c>
      <c r="D41" s="350">
        <f>SUM(D38,D40)</f>
        <v>0</v>
      </c>
      <c r="E41" s="350">
        <f>SUM(E38,E40)</f>
        <v>0</v>
      </c>
      <c r="F41" s="350">
        <f t="shared" si="1"/>
        <v>0</v>
      </c>
      <c r="G41" s="350">
        <f>SUM(G38,G40)</f>
        <v>0</v>
      </c>
      <c r="H41" s="350">
        <f>SUM(H38,H40)</f>
        <v>0</v>
      </c>
      <c r="I41" s="350">
        <f>SUM(I38,I40)</f>
        <v>0</v>
      </c>
      <c r="J41" s="350">
        <f t="shared" si="2"/>
        <v>0</v>
      </c>
      <c r="K41" s="436"/>
      <c r="P41" s="438"/>
      <c r="R41" s="438"/>
    </row>
    <row r="42" spans="1:19" s="310" customFormat="1" ht="13.5" customHeight="1">
      <c r="A42" s="79"/>
      <c r="B42" s="79"/>
      <c r="C42" s="393"/>
      <c r="D42" s="79"/>
      <c r="E42" s="79"/>
      <c r="F42" s="79"/>
      <c r="G42" s="79"/>
      <c r="L42" s="437"/>
      <c r="M42" s="433"/>
      <c r="N42" s="433"/>
      <c r="O42" s="433"/>
      <c r="P42" s="433"/>
      <c r="Q42" s="433"/>
      <c r="R42" s="433"/>
      <c r="S42" s="433"/>
    </row>
    <row r="43" spans="1:19" s="310" customFormat="1">
      <c r="A43" s="79"/>
      <c r="B43" s="79"/>
      <c r="C43" s="393"/>
      <c r="D43" s="79"/>
      <c r="E43" s="79"/>
      <c r="F43" s="79"/>
      <c r="G43" s="79"/>
      <c r="L43" s="437"/>
      <c r="M43" s="433"/>
      <c r="N43" s="433"/>
      <c r="O43" s="433"/>
      <c r="P43" s="433"/>
      <c r="Q43" s="433"/>
      <c r="R43" s="433"/>
      <c r="S43" s="433"/>
    </row>
    <row r="44" spans="1:19">
      <c r="B44" s="525" t="s">
        <v>115</v>
      </c>
      <c r="C44" s="528"/>
      <c r="D44" s="526"/>
      <c r="E44" s="310"/>
      <c r="F44" s="310"/>
      <c r="G44" s="310"/>
      <c r="H44" s="310"/>
      <c r="I44" s="310"/>
      <c r="J44" s="310"/>
      <c r="K44" s="310"/>
    </row>
    <row r="45" spans="1:19">
      <c r="B45" s="216" t="s">
        <v>78</v>
      </c>
      <c r="C45" s="216" t="s">
        <v>116</v>
      </c>
      <c r="D45" s="216" t="s">
        <v>117</v>
      </c>
      <c r="E45" s="310"/>
      <c r="F45" s="310"/>
      <c r="G45" s="310"/>
      <c r="H45" s="310"/>
      <c r="I45" s="310"/>
      <c r="J45" s="310"/>
      <c r="K45" s="310"/>
    </row>
    <row r="46" spans="1:19">
      <c r="A46" s="79" t="s">
        <v>18</v>
      </c>
      <c r="B46" s="394" t="s">
        <v>118</v>
      </c>
      <c r="C46" s="39"/>
      <c r="D46" s="13"/>
      <c r="E46" s="438" t="s">
        <v>18</v>
      </c>
      <c r="F46" s="438"/>
      <c r="G46" s="215"/>
      <c r="H46" s="310"/>
      <c r="I46" s="310"/>
      <c r="J46" s="310"/>
      <c r="K46" s="310"/>
    </row>
    <row r="47" spans="1:19">
      <c r="A47" s="79" t="s">
        <v>18</v>
      </c>
      <c r="B47" s="395" t="s">
        <v>119</v>
      </c>
      <c r="C47" s="40"/>
      <c r="D47" s="18"/>
      <c r="E47" s="438" t="s">
        <v>18</v>
      </c>
      <c r="F47" s="438"/>
      <c r="G47" s="215"/>
      <c r="H47" s="310"/>
      <c r="I47" s="310"/>
      <c r="J47" s="310"/>
      <c r="K47" s="310"/>
    </row>
    <row r="48" spans="1:19">
      <c r="A48" s="79" t="s">
        <v>18</v>
      </c>
      <c r="B48" s="395" t="s">
        <v>120</v>
      </c>
      <c r="C48" s="40"/>
      <c r="D48" s="18"/>
      <c r="E48" s="438" t="s">
        <v>18</v>
      </c>
      <c r="F48" s="438"/>
      <c r="G48" s="215"/>
      <c r="H48" s="310"/>
      <c r="I48" s="310"/>
      <c r="J48" s="310"/>
      <c r="K48" s="310"/>
    </row>
    <row r="49" spans="1:11">
      <c r="A49" s="79" t="s">
        <v>18</v>
      </c>
      <c r="B49" s="395" t="s">
        <v>121</v>
      </c>
      <c r="C49" s="40"/>
      <c r="D49" s="18"/>
      <c r="E49" s="438" t="s">
        <v>18</v>
      </c>
      <c r="F49" s="438"/>
      <c r="G49" s="215"/>
      <c r="H49" s="310"/>
      <c r="I49" s="310"/>
      <c r="J49" s="310"/>
      <c r="K49" s="310"/>
    </row>
    <row r="50" spans="1:11">
      <c r="A50" s="79" t="s">
        <v>18</v>
      </c>
      <c r="B50" s="395" t="s">
        <v>122</v>
      </c>
      <c r="C50" s="40"/>
      <c r="D50" s="18"/>
      <c r="E50" s="438" t="s">
        <v>18</v>
      </c>
      <c r="F50" s="438"/>
      <c r="G50" s="215"/>
      <c r="H50" s="310"/>
      <c r="I50" s="310"/>
      <c r="J50" s="310"/>
      <c r="K50" s="310"/>
    </row>
    <row r="51" spans="1:11">
      <c r="A51" s="79" t="s">
        <v>18</v>
      </c>
      <c r="B51" s="395" t="s">
        <v>123</v>
      </c>
      <c r="C51" s="40"/>
      <c r="D51" s="18"/>
      <c r="E51" s="438" t="s">
        <v>18</v>
      </c>
      <c r="F51" s="438"/>
      <c r="G51" s="215"/>
      <c r="H51" s="310"/>
      <c r="I51" s="310"/>
      <c r="J51" s="310"/>
      <c r="K51" s="310"/>
    </row>
    <row r="52" spans="1:11">
      <c r="A52" s="79" t="s">
        <v>18</v>
      </c>
      <c r="B52" s="395" t="s">
        <v>124</v>
      </c>
      <c r="C52" s="40"/>
      <c r="D52" s="18"/>
      <c r="E52" s="438" t="s">
        <v>18</v>
      </c>
      <c r="F52" s="438"/>
      <c r="G52" s="215"/>
      <c r="H52" s="310"/>
      <c r="I52" s="310"/>
      <c r="J52" s="310"/>
      <c r="K52" s="310"/>
    </row>
    <row r="53" spans="1:11">
      <c r="A53" s="79" t="s">
        <v>18</v>
      </c>
      <c r="B53" s="395" t="s">
        <v>125</v>
      </c>
      <c r="C53" s="40"/>
      <c r="D53" s="18"/>
      <c r="E53" s="438" t="s">
        <v>18</v>
      </c>
      <c r="F53" s="438"/>
      <c r="G53" s="215"/>
      <c r="H53" s="310"/>
      <c r="I53" s="310"/>
      <c r="J53" s="310"/>
      <c r="K53" s="310"/>
    </row>
    <row r="54" spans="1:11">
      <c r="A54" s="79" t="s">
        <v>18</v>
      </c>
      <c r="B54" s="395" t="s">
        <v>126</v>
      </c>
      <c r="C54" s="40"/>
      <c r="D54" s="18"/>
      <c r="E54" s="438" t="s">
        <v>18</v>
      </c>
      <c r="F54" s="438"/>
      <c r="G54" s="215"/>
      <c r="H54" s="310"/>
      <c r="I54" s="310"/>
      <c r="J54" s="310"/>
      <c r="K54" s="310"/>
    </row>
    <row r="55" spans="1:11">
      <c r="A55" s="79" t="s">
        <v>18</v>
      </c>
      <c r="B55" s="395" t="s">
        <v>127</v>
      </c>
      <c r="C55" s="40"/>
      <c r="D55" s="18"/>
      <c r="E55" s="438" t="s">
        <v>18</v>
      </c>
      <c r="F55" s="438"/>
      <c r="G55" s="215"/>
      <c r="H55" s="310"/>
      <c r="I55" s="310"/>
      <c r="J55" s="310"/>
      <c r="K55" s="310"/>
    </row>
    <row r="56" spans="1:11">
      <c r="A56" s="79" t="s">
        <v>18</v>
      </c>
      <c r="B56" s="395" t="s">
        <v>128</v>
      </c>
      <c r="C56" s="40"/>
      <c r="D56" s="18"/>
      <c r="E56" s="438" t="s">
        <v>18</v>
      </c>
      <c r="F56" s="438"/>
      <c r="G56" s="215"/>
      <c r="H56" s="310"/>
      <c r="I56" s="310"/>
      <c r="J56" s="310"/>
      <c r="K56" s="310"/>
    </row>
    <row r="57" spans="1:11">
      <c r="A57" s="79" t="s">
        <v>18</v>
      </c>
      <c r="B57" s="395" t="s">
        <v>129</v>
      </c>
      <c r="C57" s="40"/>
      <c r="D57" s="18"/>
      <c r="E57" s="438" t="s">
        <v>18</v>
      </c>
      <c r="F57" s="438"/>
      <c r="G57" s="215"/>
      <c r="H57" s="310"/>
      <c r="I57" s="310"/>
      <c r="J57" s="310"/>
      <c r="K57" s="310"/>
    </row>
    <row r="58" spans="1:11">
      <c r="A58" s="79" t="s">
        <v>18</v>
      </c>
      <c r="B58" s="395" t="s">
        <v>130</v>
      </c>
      <c r="C58" s="40"/>
      <c r="D58" s="18"/>
      <c r="E58" s="438" t="s">
        <v>18</v>
      </c>
      <c r="F58" s="438"/>
      <c r="G58" s="215"/>
      <c r="H58" s="310"/>
      <c r="I58" s="310"/>
      <c r="J58" s="310"/>
      <c r="K58" s="310"/>
    </row>
    <row r="59" spans="1:11">
      <c r="A59" s="79" t="s">
        <v>18</v>
      </c>
      <c r="B59" s="395" t="s">
        <v>131</v>
      </c>
      <c r="C59" s="40"/>
      <c r="D59" s="18"/>
      <c r="E59" s="438" t="s">
        <v>18</v>
      </c>
      <c r="F59" s="438"/>
      <c r="G59" s="215"/>
      <c r="H59" s="310"/>
      <c r="I59" s="310"/>
      <c r="J59" s="310"/>
      <c r="K59" s="310"/>
    </row>
    <row r="60" spans="1:11">
      <c r="A60" s="79" t="s">
        <v>18</v>
      </c>
      <c r="B60" s="395" t="s">
        <v>132</v>
      </c>
      <c r="C60" s="40"/>
      <c r="D60" s="18"/>
      <c r="E60" s="438" t="s">
        <v>18</v>
      </c>
      <c r="F60" s="438"/>
      <c r="G60" s="215"/>
      <c r="H60" s="310"/>
      <c r="I60" s="310"/>
      <c r="J60" s="310"/>
      <c r="K60" s="310"/>
    </row>
    <row r="61" spans="1:11">
      <c r="A61" s="79" t="s">
        <v>18</v>
      </c>
      <c r="B61" s="404" t="s">
        <v>609</v>
      </c>
      <c r="C61" s="40"/>
      <c r="D61" s="18"/>
      <c r="E61" s="438" t="s">
        <v>18</v>
      </c>
      <c r="F61" s="438"/>
      <c r="G61" s="215"/>
      <c r="H61" s="310"/>
      <c r="I61" s="310"/>
      <c r="J61" s="310"/>
      <c r="K61" s="310"/>
    </row>
    <row r="62" spans="1:11">
      <c r="A62" s="79" t="s">
        <v>18</v>
      </c>
      <c r="B62" s="404" t="s">
        <v>610</v>
      </c>
      <c r="C62" s="40"/>
      <c r="D62" s="18"/>
      <c r="E62" s="438" t="s">
        <v>18</v>
      </c>
      <c r="F62" s="438"/>
      <c r="G62" s="215"/>
      <c r="H62" s="310"/>
      <c r="I62" s="310"/>
      <c r="J62" s="310"/>
      <c r="K62" s="310"/>
    </row>
    <row r="63" spans="1:11">
      <c r="A63" s="79" t="s">
        <v>18</v>
      </c>
      <c r="B63" s="404" t="s">
        <v>611</v>
      </c>
      <c r="C63" s="40"/>
      <c r="D63" s="18"/>
      <c r="E63" s="438" t="s">
        <v>18</v>
      </c>
      <c r="F63" s="438"/>
      <c r="G63" s="215"/>
      <c r="H63" s="310"/>
      <c r="I63" s="310"/>
      <c r="J63" s="310"/>
      <c r="K63" s="310"/>
    </row>
    <row r="64" spans="1:11">
      <c r="A64" s="79" t="s">
        <v>18</v>
      </c>
      <c r="B64" s="404" t="s">
        <v>612</v>
      </c>
      <c r="C64" s="40"/>
      <c r="D64" s="18"/>
      <c r="E64" s="438" t="s">
        <v>18</v>
      </c>
      <c r="F64" s="438"/>
      <c r="G64" s="215"/>
      <c r="H64" s="310"/>
      <c r="I64" s="310"/>
      <c r="J64" s="310"/>
      <c r="K64" s="310"/>
    </row>
    <row r="65" spans="1:19">
      <c r="A65" s="79" t="s">
        <v>18</v>
      </c>
      <c r="B65" s="405" t="s">
        <v>613</v>
      </c>
      <c r="C65" s="41"/>
      <c r="D65" s="36"/>
      <c r="E65" s="438" t="s">
        <v>18</v>
      </c>
      <c r="F65" s="438"/>
      <c r="G65" s="215"/>
      <c r="H65" s="310"/>
      <c r="I65" s="310"/>
      <c r="J65" s="310"/>
      <c r="K65" s="310"/>
    </row>
    <row r="66" spans="1:19" s="310" customFormat="1">
      <c r="A66" s="79"/>
      <c r="B66" s="79"/>
      <c r="C66" s="393"/>
      <c r="D66" s="79"/>
      <c r="E66" s="79"/>
      <c r="F66" s="79"/>
      <c r="G66" s="79"/>
      <c r="L66" s="437"/>
      <c r="M66" s="433"/>
      <c r="N66" s="433"/>
      <c r="O66" s="433"/>
      <c r="P66" s="433"/>
      <c r="Q66" s="433"/>
      <c r="R66" s="433"/>
      <c r="S66" s="433"/>
    </row>
    <row r="67" spans="1:19" s="310" customFormat="1">
      <c r="A67" s="79"/>
      <c r="B67" s="79"/>
      <c r="C67" s="393"/>
      <c r="D67" s="79"/>
      <c r="E67" s="79"/>
      <c r="F67" s="79"/>
      <c r="G67" s="79"/>
      <c r="L67" s="437"/>
      <c r="M67" s="433"/>
      <c r="N67" s="433"/>
      <c r="O67" s="433"/>
      <c r="P67" s="433"/>
      <c r="Q67" s="433"/>
      <c r="R67" s="433"/>
      <c r="S67" s="433"/>
    </row>
    <row r="68" spans="1:19" s="310" customFormat="1">
      <c r="A68" s="79"/>
      <c r="C68" s="393"/>
      <c r="D68" s="79"/>
      <c r="E68" s="79"/>
      <c r="F68" s="79"/>
      <c r="G68" s="79"/>
      <c r="L68" s="437"/>
      <c r="M68" s="433"/>
      <c r="N68" s="433"/>
      <c r="O68" s="433"/>
      <c r="P68" s="433"/>
      <c r="Q68" s="433"/>
      <c r="R68" s="433"/>
      <c r="S68" s="433"/>
    </row>
    <row r="69" spans="1:19" s="310" customFormat="1">
      <c r="A69" s="79"/>
      <c r="C69" s="393"/>
      <c r="D69" s="79"/>
      <c r="E69" s="79"/>
      <c r="F69" s="79"/>
      <c r="G69" s="79"/>
      <c r="L69" s="437"/>
      <c r="M69" s="433"/>
      <c r="N69" s="433"/>
      <c r="O69" s="433"/>
      <c r="P69" s="433"/>
      <c r="Q69" s="433"/>
      <c r="R69" s="433"/>
      <c r="S69" s="433"/>
    </row>
    <row r="70" spans="1:19" s="310" customFormat="1">
      <c r="A70" s="79"/>
      <c r="C70" s="393"/>
      <c r="D70" s="79"/>
      <c r="E70" s="79"/>
      <c r="F70" s="79"/>
      <c r="G70" s="79"/>
      <c r="L70" s="437"/>
      <c r="M70" s="433"/>
      <c r="N70" s="433"/>
      <c r="O70" s="433"/>
      <c r="P70" s="433"/>
      <c r="Q70" s="433"/>
      <c r="R70" s="433"/>
      <c r="S70" s="433"/>
    </row>
    <row r="71" spans="1:19" s="310" customFormat="1">
      <c r="A71" s="79"/>
      <c r="C71" s="393"/>
      <c r="D71" s="79"/>
      <c r="E71" s="79"/>
      <c r="F71" s="79"/>
      <c r="G71" s="79"/>
      <c r="L71" s="437"/>
      <c r="M71" s="433"/>
      <c r="N71" s="433"/>
      <c r="O71" s="433"/>
      <c r="P71" s="433"/>
      <c r="Q71" s="433"/>
      <c r="R71" s="433"/>
      <c r="S71" s="433"/>
    </row>
    <row r="72" spans="1:19" s="310" customFormat="1">
      <c r="A72" s="79"/>
      <c r="C72" s="393"/>
      <c r="D72" s="79"/>
      <c r="E72" s="79"/>
      <c r="F72" s="79"/>
      <c r="G72" s="79"/>
      <c r="L72" s="437"/>
      <c r="M72" s="433"/>
      <c r="N72" s="433"/>
      <c r="O72" s="433"/>
      <c r="P72" s="433"/>
      <c r="Q72" s="433"/>
      <c r="R72" s="433"/>
      <c r="S72" s="433"/>
    </row>
    <row r="73" spans="1:19" s="310" customFormat="1">
      <c r="A73" s="79"/>
      <c r="C73" s="393"/>
      <c r="D73" s="79"/>
      <c r="E73" s="79"/>
      <c r="F73" s="79"/>
      <c r="G73" s="79"/>
      <c r="L73" s="437"/>
      <c r="M73" s="433"/>
      <c r="N73" s="433"/>
      <c r="O73" s="433"/>
      <c r="P73" s="433"/>
      <c r="Q73" s="433"/>
      <c r="R73" s="433"/>
      <c r="S73" s="433"/>
    </row>
    <row r="74" spans="1:19" s="310" customFormat="1">
      <c r="A74" s="79"/>
      <c r="C74" s="393"/>
      <c r="D74" s="79"/>
      <c r="E74" s="79"/>
      <c r="F74" s="79"/>
      <c r="G74" s="79"/>
      <c r="L74" s="437"/>
      <c r="M74" s="433"/>
      <c r="N74" s="433"/>
      <c r="O74" s="433"/>
      <c r="P74" s="433"/>
      <c r="Q74" s="433"/>
      <c r="R74" s="433"/>
      <c r="S74" s="433"/>
    </row>
    <row r="75" spans="1:19" s="310" customFormat="1">
      <c r="A75" s="79"/>
      <c r="C75" s="393"/>
      <c r="D75" s="79"/>
      <c r="E75" s="79"/>
      <c r="F75" s="79"/>
      <c r="G75" s="79"/>
      <c r="L75" s="437"/>
      <c r="M75" s="433"/>
      <c r="N75" s="433"/>
      <c r="O75" s="433"/>
      <c r="P75" s="433"/>
      <c r="Q75" s="433"/>
      <c r="R75" s="433"/>
      <c r="S75" s="433"/>
    </row>
    <row r="76" spans="1:19" s="310" customFormat="1">
      <c r="A76" s="79"/>
      <c r="C76" s="393"/>
      <c r="D76" s="79"/>
      <c r="E76" s="79"/>
      <c r="F76" s="79"/>
      <c r="G76" s="79"/>
      <c r="L76" s="437"/>
      <c r="M76" s="433"/>
      <c r="N76" s="433"/>
      <c r="O76" s="433"/>
      <c r="P76" s="433"/>
      <c r="Q76" s="433"/>
      <c r="R76" s="433"/>
      <c r="S76" s="433"/>
    </row>
    <row r="77" spans="1:19" s="310" customFormat="1">
      <c r="A77" s="79"/>
      <c r="C77" s="393"/>
      <c r="D77" s="79"/>
      <c r="E77" s="79"/>
      <c r="F77" s="79"/>
      <c r="G77" s="79"/>
      <c r="L77" s="437"/>
      <c r="M77" s="433"/>
      <c r="N77" s="433"/>
      <c r="O77" s="433"/>
      <c r="P77" s="433"/>
      <c r="Q77" s="433"/>
      <c r="R77" s="433"/>
      <c r="S77" s="433"/>
    </row>
    <row r="78" spans="1:19" s="310" customFormat="1">
      <c r="A78" s="79"/>
      <c r="C78" s="393"/>
      <c r="D78" s="79"/>
      <c r="E78" s="79"/>
      <c r="F78" s="79"/>
      <c r="G78" s="79"/>
      <c r="L78" s="437"/>
      <c r="M78" s="433"/>
      <c r="N78" s="433"/>
      <c r="O78" s="433"/>
      <c r="P78" s="433"/>
      <c r="Q78" s="433"/>
      <c r="R78" s="433"/>
      <c r="S78" s="433"/>
    </row>
    <row r="79" spans="1:19" s="310" customFormat="1">
      <c r="A79" s="79"/>
      <c r="C79" s="393"/>
      <c r="D79" s="79"/>
      <c r="E79" s="79"/>
      <c r="F79" s="79"/>
      <c r="G79" s="79"/>
      <c r="L79" s="437"/>
      <c r="M79" s="433"/>
      <c r="N79" s="433"/>
      <c r="O79" s="433"/>
      <c r="P79" s="433"/>
      <c r="Q79" s="433"/>
      <c r="R79" s="433"/>
      <c r="S79" s="433"/>
    </row>
    <row r="80" spans="1:19" s="310" customFormat="1">
      <c r="A80" s="79"/>
      <c r="C80" s="393"/>
      <c r="D80" s="79"/>
      <c r="E80" s="79"/>
      <c r="F80" s="79"/>
      <c r="G80" s="79"/>
      <c r="L80" s="437"/>
      <c r="M80" s="433"/>
      <c r="N80" s="433"/>
      <c r="O80" s="433"/>
      <c r="P80" s="433"/>
      <c r="Q80" s="433"/>
      <c r="R80" s="433"/>
      <c r="S80" s="433"/>
    </row>
    <row r="81" spans="1:19" s="310" customFormat="1">
      <c r="A81" s="79"/>
      <c r="C81" s="393"/>
      <c r="D81" s="79"/>
      <c r="E81" s="79"/>
      <c r="F81" s="79"/>
      <c r="G81" s="79"/>
      <c r="L81" s="437"/>
      <c r="M81" s="433"/>
      <c r="N81" s="433"/>
      <c r="O81" s="433"/>
      <c r="P81" s="433"/>
      <c r="Q81" s="433"/>
      <c r="R81" s="433"/>
      <c r="S81" s="433"/>
    </row>
    <row r="82" spans="1:19" s="310" customFormat="1">
      <c r="A82" s="79"/>
      <c r="B82" s="79"/>
      <c r="C82" s="393"/>
      <c r="D82" s="79"/>
      <c r="E82" s="79"/>
      <c r="F82" s="79"/>
      <c r="G82" s="79"/>
      <c r="L82" s="437"/>
      <c r="M82" s="433"/>
      <c r="N82" s="433"/>
      <c r="O82" s="433"/>
      <c r="P82" s="433"/>
      <c r="Q82" s="433"/>
      <c r="R82" s="433"/>
      <c r="S82" s="433"/>
    </row>
    <row r="83" spans="1:19" s="310" customFormat="1">
      <c r="A83" s="79"/>
      <c r="B83" s="79"/>
      <c r="C83" s="393"/>
      <c r="D83" s="79"/>
      <c r="E83" s="79"/>
      <c r="F83" s="79"/>
      <c r="G83" s="79"/>
      <c r="L83" s="437"/>
      <c r="M83" s="433"/>
      <c r="N83" s="433"/>
      <c r="O83" s="433"/>
      <c r="P83" s="433"/>
      <c r="Q83" s="433"/>
      <c r="R83" s="433"/>
      <c r="S83" s="433"/>
    </row>
    <row r="84" spans="1:19" s="310" customFormat="1">
      <c r="A84" s="79"/>
      <c r="B84" s="79"/>
      <c r="C84" s="393"/>
      <c r="D84" s="79"/>
      <c r="E84" s="79"/>
      <c r="F84" s="79"/>
      <c r="G84" s="79"/>
      <c r="L84" s="437"/>
      <c r="M84" s="433"/>
      <c r="N84" s="433"/>
      <c r="O84" s="433"/>
      <c r="P84" s="433"/>
      <c r="Q84" s="433"/>
      <c r="R84" s="433"/>
      <c r="S84" s="433"/>
    </row>
    <row r="85" spans="1:19" s="310" customFormat="1">
      <c r="A85" s="79"/>
      <c r="B85" s="79"/>
      <c r="C85" s="393"/>
      <c r="D85" s="79"/>
      <c r="E85" s="79"/>
      <c r="F85" s="79"/>
      <c r="G85" s="79"/>
      <c r="L85" s="437"/>
      <c r="M85" s="433"/>
      <c r="N85" s="433"/>
      <c r="O85" s="433"/>
      <c r="P85" s="433"/>
      <c r="Q85" s="433"/>
      <c r="R85" s="433"/>
      <c r="S85" s="433"/>
    </row>
    <row r="86" spans="1:19" s="310" customFormat="1">
      <c r="A86" s="79"/>
      <c r="B86" s="79"/>
      <c r="C86" s="393"/>
      <c r="D86" s="79"/>
      <c r="E86" s="79"/>
      <c r="F86" s="79"/>
      <c r="G86" s="79"/>
      <c r="L86" s="437"/>
      <c r="M86" s="433"/>
      <c r="N86" s="433"/>
      <c r="O86" s="433"/>
      <c r="P86" s="433"/>
      <c r="Q86" s="433"/>
      <c r="R86" s="433"/>
      <c r="S86" s="433"/>
    </row>
    <row r="87" spans="1:19" s="310" customFormat="1">
      <c r="A87" s="79"/>
      <c r="B87" s="79"/>
      <c r="C87" s="393"/>
      <c r="D87" s="79"/>
      <c r="E87" s="79"/>
      <c r="F87" s="79"/>
      <c r="G87" s="79"/>
      <c r="L87" s="437"/>
      <c r="M87" s="433"/>
      <c r="N87" s="433"/>
      <c r="O87" s="433"/>
      <c r="P87" s="433"/>
      <c r="Q87" s="433"/>
      <c r="R87" s="433"/>
      <c r="S87" s="433"/>
    </row>
    <row r="88" spans="1:19" s="310" customFormat="1">
      <c r="A88" s="79"/>
      <c r="B88" s="79"/>
      <c r="C88" s="393"/>
      <c r="D88" s="79"/>
      <c r="E88" s="79"/>
      <c r="F88" s="79"/>
      <c r="G88" s="79"/>
      <c r="L88" s="437"/>
      <c r="M88" s="433"/>
      <c r="N88" s="433"/>
      <c r="O88" s="433"/>
      <c r="P88" s="433"/>
      <c r="Q88" s="433"/>
      <c r="R88" s="433"/>
      <c r="S88" s="433"/>
    </row>
    <row r="89" spans="1:19" s="310" customFormat="1">
      <c r="A89" s="79"/>
      <c r="B89" s="79"/>
      <c r="C89" s="393"/>
      <c r="D89" s="79"/>
      <c r="E89" s="79"/>
      <c r="F89" s="79"/>
      <c r="G89" s="79"/>
      <c r="L89" s="437"/>
      <c r="M89" s="433"/>
      <c r="N89" s="433"/>
      <c r="O89" s="433"/>
      <c r="P89" s="433"/>
      <c r="Q89" s="433"/>
      <c r="R89" s="433"/>
      <c r="S89" s="433"/>
    </row>
    <row r="90" spans="1:19" s="310" customFormat="1">
      <c r="A90" s="79"/>
      <c r="B90" s="79"/>
      <c r="C90" s="393"/>
      <c r="D90" s="79"/>
      <c r="E90" s="79"/>
      <c r="F90" s="79"/>
      <c r="G90" s="79"/>
      <c r="L90" s="437"/>
      <c r="M90" s="433"/>
      <c r="N90" s="433"/>
      <c r="O90" s="433"/>
      <c r="P90" s="433"/>
      <c r="Q90" s="433"/>
      <c r="R90" s="433"/>
      <c r="S90" s="433"/>
    </row>
    <row r="91" spans="1:19" s="310" customFormat="1">
      <c r="A91" s="79"/>
      <c r="B91" s="79"/>
      <c r="C91" s="393"/>
      <c r="D91" s="79"/>
      <c r="E91" s="79"/>
      <c r="F91" s="79"/>
      <c r="G91" s="79"/>
      <c r="L91" s="437"/>
      <c r="M91" s="433"/>
      <c r="N91" s="433"/>
      <c r="O91" s="433"/>
      <c r="P91" s="433"/>
      <c r="Q91" s="433"/>
      <c r="R91" s="433"/>
      <c r="S91" s="433"/>
    </row>
    <row r="92" spans="1:19" s="310" customFormat="1">
      <c r="A92" s="79"/>
      <c r="B92" s="79"/>
      <c r="C92" s="393"/>
      <c r="D92" s="79"/>
      <c r="E92" s="79"/>
      <c r="F92" s="79"/>
      <c r="G92" s="79"/>
      <c r="L92" s="437"/>
      <c r="M92" s="433"/>
      <c r="N92" s="433"/>
      <c r="O92" s="433"/>
      <c r="P92" s="433"/>
      <c r="Q92" s="433"/>
      <c r="R92" s="433"/>
      <c r="S92" s="433"/>
    </row>
    <row r="93" spans="1:19" s="310" customFormat="1">
      <c r="A93" s="79"/>
      <c r="B93" s="79"/>
      <c r="C93" s="393"/>
      <c r="D93" s="79"/>
      <c r="E93" s="79"/>
      <c r="F93" s="79"/>
      <c r="G93" s="79"/>
      <c r="L93" s="437"/>
      <c r="M93" s="433"/>
      <c r="N93" s="433"/>
      <c r="O93" s="433"/>
      <c r="P93" s="433"/>
      <c r="Q93" s="433"/>
      <c r="R93" s="433"/>
      <c r="S93" s="433"/>
    </row>
    <row r="94" spans="1:19" s="310" customFormat="1">
      <c r="A94" s="79"/>
      <c r="B94" s="79"/>
      <c r="C94" s="393"/>
      <c r="D94" s="79"/>
      <c r="E94" s="79"/>
      <c r="F94" s="79"/>
      <c r="G94" s="79"/>
      <c r="L94" s="437"/>
      <c r="M94" s="433"/>
      <c r="N94" s="433"/>
      <c r="O94" s="433"/>
      <c r="P94" s="433"/>
      <c r="Q94" s="433"/>
      <c r="R94" s="433"/>
      <c r="S94" s="433"/>
    </row>
    <row r="95" spans="1:19" s="310" customFormat="1">
      <c r="A95" s="79"/>
      <c r="B95" s="79"/>
      <c r="C95" s="393"/>
      <c r="D95" s="79"/>
      <c r="E95" s="79"/>
      <c r="F95" s="79"/>
      <c r="G95" s="79"/>
      <c r="L95" s="437"/>
      <c r="M95" s="433"/>
      <c r="N95" s="433"/>
      <c r="O95" s="433"/>
      <c r="P95" s="433"/>
      <c r="Q95" s="433"/>
      <c r="R95" s="433"/>
      <c r="S95" s="433"/>
    </row>
    <row r="96" spans="1:19" s="310" customFormat="1">
      <c r="A96" s="79"/>
      <c r="B96" s="79"/>
      <c r="C96" s="393"/>
      <c r="D96" s="79"/>
      <c r="E96" s="79"/>
      <c r="F96" s="79"/>
      <c r="G96" s="79"/>
      <c r="L96" s="437"/>
      <c r="M96" s="433"/>
      <c r="N96" s="433"/>
      <c r="O96" s="433"/>
      <c r="P96" s="433"/>
      <c r="Q96" s="433"/>
      <c r="R96" s="433"/>
      <c r="S96" s="433"/>
    </row>
    <row r="97" spans="1:19" s="310" customFormat="1">
      <c r="A97" s="79"/>
      <c r="B97" s="79"/>
      <c r="C97" s="393"/>
      <c r="D97" s="79"/>
      <c r="E97" s="79"/>
      <c r="F97" s="79"/>
      <c r="G97" s="79"/>
      <c r="L97" s="437"/>
      <c r="M97" s="433"/>
      <c r="N97" s="433"/>
      <c r="O97" s="433"/>
      <c r="P97" s="433"/>
      <c r="Q97" s="433"/>
      <c r="R97" s="433"/>
      <c r="S97" s="433"/>
    </row>
    <row r="98" spans="1:19" s="310" customFormat="1">
      <c r="A98" s="79"/>
      <c r="B98" s="79"/>
      <c r="C98" s="393"/>
      <c r="D98" s="79"/>
      <c r="E98" s="79"/>
      <c r="F98" s="79"/>
      <c r="G98" s="79"/>
      <c r="L98" s="437"/>
      <c r="M98" s="433"/>
      <c r="N98" s="433"/>
      <c r="O98" s="433"/>
      <c r="P98" s="433"/>
      <c r="Q98" s="433"/>
      <c r="R98" s="433"/>
      <c r="S98" s="433"/>
    </row>
    <row r="99" spans="1:19" s="310" customFormat="1">
      <c r="A99" s="79"/>
      <c r="B99" s="79"/>
      <c r="C99" s="393"/>
      <c r="D99" s="79"/>
      <c r="E99" s="79"/>
      <c r="F99" s="79"/>
      <c r="G99" s="79"/>
      <c r="L99" s="437"/>
      <c r="M99" s="433"/>
      <c r="N99" s="433"/>
      <c r="O99" s="433"/>
      <c r="P99" s="433"/>
      <c r="Q99" s="433"/>
      <c r="R99" s="433"/>
      <c r="S99" s="433"/>
    </row>
    <row r="100" spans="1:19" s="310" customFormat="1">
      <c r="A100" s="79"/>
      <c r="B100" s="79"/>
      <c r="C100" s="393"/>
      <c r="D100" s="79"/>
      <c r="E100" s="79"/>
      <c r="F100" s="79"/>
      <c r="G100" s="79"/>
      <c r="L100" s="437"/>
      <c r="M100" s="433"/>
      <c r="N100" s="433"/>
      <c r="O100" s="433"/>
      <c r="P100" s="433"/>
      <c r="Q100" s="433"/>
      <c r="R100" s="433"/>
      <c r="S100" s="433"/>
    </row>
    <row r="101" spans="1:19" s="310" customFormat="1">
      <c r="A101" s="79"/>
      <c r="B101" s="79"/>
      <c r="C101" s="393"/>
      <c r="D101" s="79"/>
      <c r="E101" s="79"/>
      <c r="F101" s="79"/>
      <c r="G101" s="79"/>
      <c r="L101" s="437"/>
      <c r="M101" s="433"/>
      <c r="N101" s="433"/>
      <c r="O101" s="433"/>
      <c r="P101" s="433"/>
      <c r="Q101" s="433"/>
      <c r="R101" s="433"/>
      <c r="S101" s="433"/>
    </row>
    <row r="102" spans="1:19" s="310" customFormat="1">
      <c r="A102" s="79"/>
      <c r="B102" s="79"/>
      <c r="C102" s="393"/>
      <c r="D102" s="79"/>
      <c r="E102" s="79"/>
      <c r="F102" s="79"/>
      <c r="G102" s="79"/>
      <c r="L102" s="437"/>
      <c r="M102" s="433"/>
      <c r="N102" s="433"/>
      <c r="O102" s="433"/>
      <c r="P102" s="433"/>
      <c r="Q102" s="433"/>
      <c r="R102" s="433"/>
      <c r="S102" s="433"/>
    </row>
  </sheetData>
  <sheetProtection password="F11D" sheet="1" objects="1" scenarios="1" autoFilter="0"/>
  <mergeCells count="10">
    <mergeCell ref="B5:C5"/>
    <mergeCell ref="B8:K8"/>
    <mergeCell ref="B44:D44"/>
    <mergeCell ref="B2:C2"/>
    <mergeCell ref="D2:E2"/>
    <mergeCell ref="B3:C3"/>
    <mergeCell ref="B4:C4"/>
    <mergeCell ref="D3:E3"/>
    <mergeCell ref="D4:E4"/>
    <mergeCell ref="D5:E5"/>
  </mergeCells>
  <pageMargins left="0.70866141732283472" right="0.70866141732283472" top="0.78740157480314965" bottom="0.78740157480314965" header="0.31496062992125984" footer="0.31496062992125984"/>
  <pageSetup paperSize="9" scale="59" fitToWidth="0" orientation="landscape" r:id="rId1"/>
  <headerFooter scaleWithDoc="0" alignWithMargins="0">
    <oddFooter>&amp;R&amp;P / &amp;N</oddFooter>
  </headerFooter>
  <colBreaks count="1" manualBreakCount="1">
    <brk id="6" max="6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
  <sheetViews>
    <sheetView topLeftCell="B1" zoomScale="85" zoomScaleNormal="85" zoomScaleSheetLayoutView="80" workbookViewId="0">
      <selection activeCell="C21" sqref="C21"/>
    </sheetView>
  </sheetViews>
  <sheetFormatPr baseColWidth="10" defaultColWidth="9.140625" defaultRowHeight="12.75"/>
  <cols>
    <col min="1" max="1" width="2.85546875" style="79" customWidth="1"/>
    <col min="2" max="2" width="74.85546875" style="219" customWidth="1"/>
    <col min="3" max="3" width="21.7109375" style="397" customWidth="1"/>
    <col min="4" max="4" width="21.7109375" style="219" customWidth="1"/>
    <col min="5" max="6" width="21.7109375" style="317" customWidth="1"/>
    <col min="7" max="7" width="25.28515625" style="317" customWidth="1"/>
    <col min="8" max="10" width="21.7109375" style="317" customWidth="1"/>
    <col min="11" max="11" width="45.7109375" style="317" customWidth="1"/>
    <col min="12" max="12" width="4.140625" style="437" customWidth="1"/>
    <col min="13" max="14" width="9.140625" style="433"/>
    <col min="15" max="26" width="9.140625" style="310"/>
    <col min="27" max="256" width="9.140625" style="317"/>
    <col min="257" max="257" width="2.85546875" style="317" customWidth="1"/>
    <col min="258" max="258" width="74.85546875" style="317" customWidth="1"/>
    <col min="259" max="262" width="21.7109375" style="317" customWidth="1"/>
    <col min="263" max="263" width="25.28515625" style="317" customWidth="1"/>
    <col min="264" max="266" width="21.7109375" style="317" customWidth="1"/>
    <col min="267" max="267" width="45.7109375" style="317" customWidth="1"/>
    <col min="268" max="268" width="4.140625" style="317" customWidth="1"/>
    <col min="269" max="512" width="9.140625" style="317"/>
    <col min="513" max="513" width="2.85546875" style="317" customWidth="1"/>
    <col min="514" max="514" width="74.85546875" style="317" customWidth="1"/>
    <col min="515" max="518" width="21.7109375" style="317" customWidth="1"/>
    <col min="519" max="519" width="25.28515625" style="317" customWidth="1"/>
    <col min="520" max="522" width="21.7109375" style="317" customWidth="1"/>
    <col min="523" max="523" width="45.7109375" style="317" customWidth="1"/>
    <col min="524" max="524" width="4.140625" style="317" customWidth="1"/>
    <col min="525" max="768" width="9.140625" style="317"/>
    <col min="769" max="769" width="2.85546875" style="317" customWidth="1"/>
    <col min="770" max="770" width="74.85546875" style="317" customWidth="1"/>
    <col min="771" max="774" width="21.7109375" style="317" customWidth="1"/>
    <col min="775" max="775" width="25.28515625" style="317" customWidth="1"/>
    <col min="776" max="778" width="21.7109375" style="317" customWidth="1"/>
    <col min="779" max="779" width="45.7109375" style="317" customWidth="1"/>
    <col min="780" max="780" width="4.140625" style="317" customWidth="1"/>
    <col min="781" max="1024" width="9.140625" style="317"/>
    <col min="1025" max="1025" width="2.85546875" style="317" customWidth="1"/>
    <col min="1026" max="1026" width="74.85546875" style="317" customWidth="1"/>
    <col min="1027" max="1030" width="21.7109375" style="317" customWidth="1"/>
    <col min="1031" max="1031" width="25.28515625" style="317" customWidth="1"/>
    <col min="1032" max="1034" width="21.7109375" style="317" customWidth="1"/>
    <col min="1035" max="1035" width="45.7109375" style="317" customWidth="1"/>
    <col min="1036" max="1036" width="4.140625" style="317" customWidth="1"/>
    <col min="1037" max="1280" width="9.140625" style="317"/>
    <col min="1281" max="1281" width="2.85546875" style="317" customWidth="1"/>
    <col min="1282" max="1282" width="74.85546875" style="317" customWidth="1"/>
    <col min="1283" max="1286" width="21.7109375" style="317" customWidth="1"/>
    <col min="1287" max="1287" width="25.28515625" style="317" customWidth="1"/>
    <col min="1288" max="1290" width="21.7109375" style="317" customWidth="1"/>
    <col min="1291" max="1291" width="45.7109375" style="317" customWidth="1"/>
    <col min="1292" max="1292" width="4.140625" style="317" customWidth="1"/>
    <col min="1293" max="1536" width="9.140625" style="317"/>
    <col min="1537" max="1537" width="2.85546875" style="317" customWidth="1"/>
    <col min="1538" max="1538" width="74.85546875" style="317" customWidth="1"/>
    <col min="1539" max="1542" width="21.7109375" style="317" customWidth="1"/>
    <col min="1543" max="1543" width="25.28515625" style="317" customWidth="1"/>
    <col min="1544" max="1546" width="21.7109375" style="317" customWidth="1"/>
    <col min="1547" max="1547" width="45.7109375" style="317" customWidth="1"/>
    <col min="1548" max="1548" width="4.140625" style="317" customWidth="1"/>
    <col min="1549" max="1792" width="9.140625" style="317"/>
    <col min="1793" max="1793" width="2.85546875" style="317" customWidth="1"/>
    <col min="1794" max="1794" width="74.85546875" style="317" customWidth="1"/>
    <col min="1795" max="1798" width="21.7109375" style="317" customWidth="1"/>
    <col min="1799" max="1799" width="25.28515625" style="317" customWidth="1"/>
    <col min="1800" max="1802" width="21.7109375" style="317" customWidth="1"/>
    <col min="1803" max="1803" width="45.7109375" style="317" customWidth="1"/>
    <col min="1804" max="1804" width="4.140625" style="317" customWidth="1"/>
    <col min="1805" max="2048" width="9.140625" style="317"/>
    <col min="2049" max="2049" width="2.85546875" style="317" customWidth="1"/>
    <col min="2050" max="2050" width="74.85546875" style="317" customWidth="1"/>
    <col min="2051" max="2054" width="21.7109375" style="317" customWidth="1"/>
    <col min="2055" max="2055" width="25.28515625" style="317" customWidth="1"/>
    <col min="2056" max="2058" width="21.7109375" style="317" customWidth="1"/>
    <col min="2059" max="2059" width="45.7109375" style="317" customWidth="1"/>
    <col min="2060" max="2060" width="4.140625" style="317" customWidth="1"/>
    <col min="2061" max="2304" width="9.140625" style="317"/>
    <col min="2305" max="2305" width="2.85546875" style="317" customWidth="1"/>
    <col min="2306" max="2306" width="74.85546875" style="317" customWidth="1"/>
    <col min="2307" max="2310" width="21.7109375" style="317" customWidth="1"/>
    <col min="2311" max="2311" width="25.28515625" style="317" customWidth="1"/>
    <col min="2312" max="2314" width="21.7109375" style="317" customWidth="1"/>
    <col min="2315" max="2315" width="45.7109375" style="317" customWidth="1"/>
    <col min="2316" max="2316" width="4.140625" style="317" customWidth="1"/>
    <col min="2317" max="2560" width="9.140625" style="317"/>
    <col min="2561" max="2561" width="2.85546875" style="317" customWidth="1"/>
    <col min="2562" max="2562" width="74.85546875" style="317" customWidth="1"/>
    <col min="2563" max="2566" width="21.7109375" style="317" customWidth="1"/>
    <col min="2567" max="2567" width="25.28515625" style="317" customWidth="1"/>
    <col min="2568" max="2570" width="21.7109375" style="317" customWidth="1"/>
    <col min="2571" max="2571" width="45.7109375" style="317" customWidth="1"/>
    <col min="2572" max="2572" width="4.140625" style="317" customWidth="1"/>
    <col min="2573" max="2816" width="9.140625" style="317"/>
    <col min="2817" max="2817" width="2.85546875" style="317" customWidth="1"/>
    <col min="2818" max="2818" width="74.85546875" style="317" customWidth="1"/>
    <col min="2819" max="2822" width="21.7109375" style="317" customWidth="1"/>
    <col min="2823" max="2823" width="25.28515625" style="317" customWidth="1"/>
    <col min="2824" max="2826" width="21.7109375" style="317" customWidth="1"/>
    <col min="2827" max="2827" width="45.7109375" style="317" customWidth="1"/>
    <col min="2828" max="2828" width="4.140625" style="317" customWidth="1"/>
    <col min="2829" max="3072" width="9.140625" style="317"/>
    <col min="3073" max="3073" width="2.85546875" style="317" customWidth="1"/>
    <col min="3074" max="3074" width="74.85546875" style="317" customWidth="1"/>
    <col min="3075" max="3078" width="21.7109375" style="317" customWidth="1"/>
    <col min="3079" max="3079" width="25.28515625" style="317" customWidth="1"/>
    <col min="3080" max="3082" width="21.7109375" style="317" customWidth="1"/>
    <col min="3083" max="3083" width="45.7109375" style="317" customWidth="1"/>
    <col min="3084" max="3084" width="4.140625" style="317" customWidth="1"/>
    <col min="3085" max="3328" width="9.140625" style="317"/>
    <col min="3329" max="3329" width="2.85546875" style="317" customWidth="1"/>
    <col min="3330" max="3330" width="74.85546875" style="317" customWidth="1"/>
    <col min="3331" max="3334" width="21.7109375" style="317" customWidth="1"/>
    <col min="3335" max="3335" width="25.28515625" style="317" customWidth="1"/>
    <col min="3336" max="3338" width="21.7109375" style="317" customWidth="1"/>
    <col min="3339" max="3339" width="45.7109375" style="317" customWidth="1"/>
    <col min="3340" max="3340" width="4.140625" style="317" customWidth="1"/>
    <col min="3341" max="3584" width="9.140625" style="317"/>
    <col min="3585" max="3585" width="2.85546875" style="317" customWidth="1"/>
    <col min="3586" max="3586" width="74.85546875" style="317" customWidth="1"/>
    <col min="3587" max="3590" width="21.7109375" style="317" customWidth="1"/>
    <col min="3591" max="3591" width="25.28515625" style="317" customWidth="1"/>
    <col min="3592" max="3594" width="21.7109375" style="317" customWidth="1"/>
    <col min="3595" max="3595" width="45.7109375" style="317" customWidth="1"/>
    <col min="3596" max="3596" width="4.140625" style="317" customWidth="1"/>
    <col min="3597" max="3840" width="9.140625" style="317"/>
    <col min="3841" max="3841" width="2.85546875" style="317" customWidth="1"/>
    <col min="3842" max="3842" width="74.85546875" style="317" customWidth="1"/>
    <col min="3843" max="3846" width="21.7109375" style="317" customWidth="1"/>
    <col min="3847" max="3847" width="25.28515625" style="317" customWidth="1"/>
    <col min="3848" max="3850" width="21.7109375" style="317" customWidth="1"/>
    <col min="3851" max="3851" width="45.7109375" style="317" customWidth="1"/>
    <col min="3852" max="3852" width="4.140625" style="317" customWidth="1"/>
    <col min="3853" max="4096" width="9.140625" style="317"/>
    <col min="4097" max="4097" width="2.85546875" style="317" customWidth="1"/>
    <col min="4098" max="4098" width="74.85546875" style="317" customWidth="1"/>
    <col min="4099" max="4102" width="21.7109375" style="317" customWidth="1"/>
    <col min="4103" max="4103" width="25.28515625" style="317" customWidth="1"/>
    <col min="4104" max="4106" width="21.7109375" style="317" customWidth="1"/>
    <col min="4107" max="4107" width="45.7109375" style="317" customWidth="1"/>
    <col min="4108" max="4108" width="4.140625" style="317" customWidth="1"/>
    <col min="4109" max="4352" width="9.140625" style="317"/>
    <col min="4353" max="4353" width="2.85546875" style="317" customWidth="1"/>
    <col min="4354" max="4354" width="74.85546875" style="317" customWidth="1"/>
    <col min="4355" max="4358" width="21.7109375" style="317" customWidth="1"/>
    <col min="4359" max="4359" width="25.28515625" style="317" customWidth="1"/>
    <col min="4360" max="4362" width="21.7109375" style="317" customWidth="1"/>
    <col min="4363" max="4363" width="45.7109375" style="317" customWidth="1"/>
    <col min="4364" max="4364" width="4.140625" style="317" customWidth="1"/>
    <col min="4365" max="4608" width="9.140625" style="317"/>
    <col min="4609" max="4609" width="2.85546875" style="317" customWidth="1"/>
    <col min="4610" max="4610" width="74.85546875" style="317" customWidth="1"/>
    <col min="4611" max="4614" width="21.7109375" style="317" customWidth="1"/>
    <col min="4615" max="4615" width="25.28515625" style="317" customWidth="1"/>
    <col min="4616" max="4618" width="21.7109375" style="317" customWidth="1"/>
    <col min="4619" max="4619" width="45.7109375" style="317" customWidth="1"/>
    <col min="4620" max="4620" width="4.140625" style="317" customWidth="1"/>
    <col min="4621" max="4864" width="9.140625" style="317"/>
    <col min="4865" max="4865" width="2.85546875" style="317" customWidth="1"/>
    <col min="4866" max="4866" width="74.85546875" style="317" customWidth="1"/>
    <col min="4867" max="4870" width="21.7109375" style="317" customWidth="1"/>
    <col min="4871" max="4871" width="25.28515625" style="317" customWidth="1"/>
    <col min="4872" max="4874" width="21.7109375" style="317" customWidth="1"/>
    <col min="4875" max="4875" width="45.7109375" style="317" customWidth="1"/>
    <col min="4876" max="4876" width="4.140625" style="317" customWidth="1"/>
    <col min="4877" max="5120" width="9.140625" style="317"/>
    <col min="5121" max="5121" width="2.85546875" style="317" customWidth="1"/>
    <col min="5122" max="5122" width="74.85546875" style="317" customWidth="1"/>
    <col min="5123" max="5126" width="21.7109375" style="317" customWidth="1"/>
    <col min="5127" max="5127" width="25.28515625" style="317" customWidth="1"/>
    <col min="5128" max="5130" width="21.7109375" style="317" customWidth="1"/>
    <col min="5131" max="5131" width="45.7109375" style="317" customWidth="1"/>
    <col min="5132" max="5132" width="4.140625" style="317" customWidth="1"/>
    <col min="5133" max="5376" width="9.140625" style="317"/>
    <col min="5377" max="5377" width="2.85546875" style="317" customWidth="1"/>
    <col min="5378" max="5378" width="74.85546875" style="317" customWidth="1"/>
    <col min="5379" max="5382" width="21.7109375" style="317" customWidth="1"/>
    <col min="5383" max="5383" width="25.28515625" style="317" customWidth="1"/>
    <col min="5384" max="5386" width="21.7109375" style="317" customWidth="1"/>
    <col min="5387" max="5387" width="45.7109375" style="317" customWidth="1"/>
    <col min="5388" max="5388" width="4.140625" style="317" customWidth="1"/>
    <col min="5389" max="5632" width="9.140625" style="317"/>
    <col min="5633" max="5633" width="2.85546875" style="317" customWidth="1"/>
    <col min="5634" max="5634" width="74.85546875" style="317" customWidth="1"/>
    <col min="5635" max="5638" width="21.7109375" style="317" customWidth="1"/>
    <col min="5639" max="5639" width="25.28515625" style="317" customWidth="1"/>
    <col min="5640" max="5642" width="21.7109375" style="317" customWidth="1"/>
    <col min="5643" max="5643" width="45.7109375" style="317" customWidth="1"/>
    <col min="5644" max="5644" width="4.140625" style="317" customWidth="1"/>
    <col min="5645" max="5888" width="9.140625" style="317"/>
    <col min="5889" max="5889" width="2.85546875" style="317" customWidth="1"/>
    <col min="5890" max="5890" width="74.85546875" style="317" customWidth="1"/>
    <col min="5891" max="5894" width="21.7109375" style="317" customWidth="1"/>
    <col min="5895" max="5895" width="25.28515625" style="317" customWidth="1"/>
    <col min="5896" max="5898" width="21.7109375" style="317" customWidth="1"/>
    <col min="5899" max="5899" width="45.7109375" style="317" customWidth="1"/>
    <col min="5900" max="5900" width="4.140625" style="317" customWidth="1"/>
    <col min="5901" max="6144" width="9.140625" style="317"/>
    <col min="6145" max="6145" width="2.85546875" style="317" customWidth="1"/>
    <col min="6146" max="6146" width="74.85546875" style="317" customWidth="1"/>
    <col min="6147" max="6150" width="21.7109375" style="317" customWidth="1"/>
    <col min="6151" max="6151" width="25.28515625" style="317" customWidth="1"/>
    <col min="6152" max="6154" width="21.7109375" style="317" customWidth="1"/>
    <col min="6155" max="6155" width="45.7109375" style="317" customWidth="1"/>
    <col min="6156" max="6156" width="4.140625" style="317" customWidth="1"/>
    <col min="6157" max="6400" width="9.140625" style="317"/>
    <col min="6401" max="6401" width="2.85546875" style="317" customWidth="1"/>
    <col min="6402" max="6402" width="74.85546875" style="317" customWidth="1"/>
    <col min="6403" max="6406" width="21.7109375" style="317" customWidth="1"/>
    <col min="6407" max="6407" width="25.28515625" style="317" customWidth="1"/>
    <col min="6408" max="6410" width="21.7109375" style="317" customWidth="1"/>
    <col min="6411" max="6411" width="45.7109375" style="317" customWidth="1"/>
    <col min="6412" max="6412" width="4.140625" style="317" customWidth="1"/>
    <col min="6413" max="6656" width="9.140625" style="317"/>
    <col min="6657" max="6657" width="2.85546875" style="317" customWidth="1"/>
    <col min="6658" max="6658" width="74.85546875" style="317" customWidth="1"/>
    <col min="6659" max="6662" width="21.7109375" style="317" customWidth="1"/>
    <col min="6663" max="6663" width="25.28515625" style="317" customWidth="1"/>
    <col min="6664" max="6666" width="21.7109375" style="317" customWidth="1"/>
    <col min="6667" max="6667" width="45.7109375" style="317" customWidth="1"/>
    <col min="6668" max="6668" width="4.140625" style="317" customWidth="1"/>
    <col min="6669" max="6912" width="9.140625" style="317"/>
    <col min="6913" max="6913" width="2.85546875" style="317" customWidth="1"/>
    <col min="6914" max="6914" width="74.85546875" style="317" customWidth="1"/>
    <col min="6915" max="6918" width="21.7109375" style="317" customWidth="1"/>
    <col min="6919" max="6919" width="25.28515625" style="317" customWidth="1"/>
    <col min="6920" max="6922" width="21.7109375" style="317" customWidth="1"/>
    <col min="6923" max="6923" width="45.7109375" style="317" customWidth="1"/>
    <col min="6924" max="6924" width="4.140625" style="317" customWidth="1"/>
    <col min="6925" max="7168" width="9.140625" style="317"/>
    <col min="7169" max="7169" width="2.85546875" style="317" customWidth="1"/>
    <col min="7170" max="7170" width="74.85546875" style="317" customWidth="1"/>
    <col min="7171" max="7174" width="21.7109375" style="317" customWidth="1"/>
    <col min="7175" max="7175" width="25.28515625" style="317" customWidth="1"/>
    <col min="7176" max="7178" width="21.7109375" style="317" customWidth="1"/>
    <col min="7179" max="7179" width="45.7109375" style="317" customWidth="1"/>
    <col min="7180" max="7180" width="4.140625" style="317" customWidth="1"/>
    <col min="7181" max="7424" width="9.140625" style="317"/>
    <col min="7425" max="7425" width="2.85546875" style="317" customWidth="1"/>
    <col min="7426" max="7426" width="74.85546875" style="317" customWidth="1"/>
    <col min="7427" max="7430" width="21.7109375" style="317" customWidth="1"/>
    <col min="7431" max="7431" width="25.28515625" style="317" customWidth="1"/>
    <col min="7432" max="7434" width="21.7109375" style="317" customWidth="1"/>
    <col min="7435" max="7435" width="45.7109375" style="317" customWidth="1"/>
    <col min="7436" max="7436" width="4.140625" style="317" customWidth="1"/>
    <col min="7437" max="7680" width="9.140625" style="317"/>
    <col min="7681" max="7681" width="2.85546875" style="317" customWidth="1"/>
    <col min="7682" max="7682" width="74.85546875" style="317" customWidth="1"/>
    <col min="7683" max="7686" width="21.7109375" style="317" customWidth="1"/>
    <col min="7687" max="7687" width="25.28515625" style="317" customWidth="1"/>
    <col min="7688" max="7690" width="21.7109375" style="317" customWidth="1"/>
    <col min="7691" max="7691" width="45.7109375" style="317" customWidth="1"/>
    <col min="7692" max="7692" width="4.140625" style="317" customWidth="1"/>
    <col min="7693" max="7936" width="9.140625" style="317"/>
    <col min="7937" max="7937" width="2.85546875" style="317" customWidth="1"/>
    <col min="7938" max="7938" width="74.85546875" style="317" customWidth="1"/>
    <col min="7939" max="7942" width="21.7109375" style="317" customWidth="1"/>
    <col min="7943" max="7943" width="25.28515625" style="317" customWidth="1"/>
    <col min="7944" max="7946" width="21.7109375" style="317" customWidth="1"/>
    <col min="7947" max="7947" width="45.7109375" style="317" customWidth="1"/>
    <col min="7948" max="7948" width="4.140625" style="317" customWidth="1"/>
    <col min="7949" max="8192" width="9.140625" style="317"/>
    <col min="8193" max="8193" width="2.85546875" style="317" customWidth="1"/>
    <col min="8194" max="8194" width="74.85546875" style="317" customWidth="1"/>
    <col min="8195" max="8198" width="21.7109375" style="317" customWidth="1"/>
    <col min="8199" max="8199" width="25.28515625" style="317" customWidth="1"/>
    <col min="8200" max="8202" width="21.7109375" style="317" customWidth="1"/>
    <col min="8203" max="8203" width="45.7109375" style="317" customWidth="1"/>
    <col min="8204" max="8204" width="4.140625" style="317" customWidth="1"/>
    <col min="8205" max="8448" width="9.140625" style="317"/>
    <col min="8449" max="8449" width="2.85546875" style="317" customWidth="1"/>
    <col min="8450" max="8450" width="74.85546875" style="317" customWidth="1"/>
    <col min="8451" max="8454" width="21.7109375" style="317" customWidth="1"/>
    <col min="8455" max="8455" width="25.28515625" style="317" customWidth="1"/>
    <col min="8456" max="8458" width="21.7109375" style="317" customWidth="1"/>
    <col min="8459" max="8459" width="45.7109375" style="317" customWidth="1"/>
    <col min="8460" max="8460" width="4.140625" style="317" customWidth="1"/>
    <col min="8461" max="8704" width="9.140625" style="317"/>
    <col min="8705" max="8705" width="2.85546875" style="317" customWidth="1"/>
    <col min="8706" max="8706" width="74.85546875" style="317" customWidth="1"/>
    <col min="8707" max="8710" width="21.7109375" style="317" customWidth="1"/>
    <col min="8711" max="8711" width="25.28515625" style="317" customWidth="1"/>
    <col min="8712" max="8714" width="21.7109375" style="317" customWidth="1"/>
    <col min="8715" max="8715" width="45.7109375" style="317" customWidth="1"/>
    <col min="8716" max="8716" width="4.140625" style="317" customWidth="1"/>
    <col min="8717" max="8960" width="9.140625" style="317"/>
    <col min="8961" max="8961" width="2.85546875" style="317" customWidth="1"/>
    <col min="8962" max="8962" width="74.85546875" style="317" customWidth="1"/>
    <col min="8963" max="8966" width="21.7109375" style="317" customWidth="1"/>
    <col min="8967" max="8967" width="25.28515625" style="317" customWidth="1"/>
    <col min="8968" max="8970" width="21.7109375" style="317" customWidth="1"/>
    <col min="8971" max="8971" width="45.7109375" style="317" customWidth="1"/>
    <col min="8972" max="8972" width="4.140625" style="317" customWidth="1"/>
    <col min="8973" max="9216" width="9.140625" style="317"/>
    <col min="9217" max="9217" width="2.85546875" style="317" customWidth="1"/>
    <col min="9218" max="9218" width="74.85546875" style="317" customWidth="1"/>
    <col min="9219" max="9222" width="21.7109375" style="317" customWidth="1"/>
    <col min="9223" max="9223" width="25.28515625" style="317" customWidth="1"/>
    <col min="9224" max="9226" width="21.7109375" style="317" customWidth="1"/>
    <col min="9227" max="9227" width="45.7109375" style="317" customWidth="1"/>
    <col min="9228" max="9228" width="4.140625" style="317" customWidth="1"/>
    <col min="9229" max="9472" width="9.140625" style="317"/>
    <col min="9473" max="9473" width="2.85546875" style="317" customWidth="1"/>
    <col min="9474" max="9474" width="74.85546875" style="317" customWidth="1"/>
    <col min="9475" max="9478" width="21.7109375" style="317" customWidth="1"/>
    <col min="9479" max="9479" width="25.28515625" style="317" customWidth="1"/>
    <col min="9480" max="9482" width="21.7109375" style="317" customWidth="1"/>
    <col min="9483" max="9483" width="45.7109375" style="317" customWidth="1"/>
    <col min="9484" max="9484" width="4.140625" style="317" customWidth="1"/>
    <col min="9485" max="9728" width="9.140625" style="317"/>
    <col min="9729" max="9729" width="2.85546875" style="317" customWidth="1"/>
    <col min="9730" max="9730" width="74.85546875" style="317" customWidth="1"/>
    <col min="9731" max="9734" width="21.7109375" style="317" customWidth="1"/>
    <col min="9735" max="9735" width="25.28515625" style="317" customWidth="1"/>
    <col min="9736" max="9738" width="21.7109375" style="317" customWidth="1"/>
    <col min="9739" max="9739" width="45.7109375" style="317" customWidth="1"/>
    <col min="9740" max="9740" width="4.140625" style="317" customWidth="1"/>
    <col min="9741" max="9984" width="9.140625" style="317"/>
    <col min="9985" max="9985" width="2.85546875" style="317" customWidth="1"/>
    <col min="9986" max="9986" width="74.85546875" style="317" customWidth="1"/>
    <col min="9987" max="9990" width="21.7109375" style="317" customWidth="1"/>
    <col min="9991" max="9991" width="25.28515625" style="317" customWidth="1"/>
    <col min="9992" max="9994" width="21.7109375" style="317" customWidth="1"/>
    <col min="9995" max="9995" width="45.7109375" style="317" customWidth="1"/>
    <col min="9996" max="9996" width="4.140625" style="317" customWidth="1"/>
    <col min="9997" max="10240" width="9.140625" style="317"/>
    <col min="10241" max="10241" width="2.85546875" style="317" customWidth="1"/>
    <col min="10242" max="10242" width="74.85546875" style="317" customWidth="1"/>
    <col min="10243" max="10246" width="21.7109375" style="317" customWidth="1"/>
    <col min="10247" max="10247" width="25.28515625" style="317" customWidth="1"/>
    <col min="10248" max="10250" width="21.7109375" style="317" customWidth="1"/>
    <col min="10251" max="10251" width="45.7109375" style="317" customWidth="1"/>
    <col min="10252" max="10252" width="4.140625" style="317" customWidth="1"/>
    <col min="10253" max="10496" width="9.140625" style="317"/>
    <col min="10497" max="10497" width="2.85546875" style="317" customWidth="1"/>
    <col min="10498" max="10498" width="74.85546875" style="317" customWidth="1"/>
    <col min="10499" max="10502" width="21.7109375" style="317" customWidth="1"/>
    <col min="10503" max="10503" width="25.28515625" style="317" customWidth="1"/>
    <col min="10504" max="10506" width="21.7109375" style="317" customWidth="1"/>
    <col min="10507" max="10507" width="45.7109375" style="317" customWidth="1"/>
    <col min="10508" max="10508" width="4.140625" style="317" customWidth="1"/>
    <col min="10509" max="10752" width="9.140625" style="317"/>
    <col min="10753" max="10753" width="2.85546875" style="317" customWidth="1"/>
    <col min="10754" max="10754" width="74.85546875" style="317" customWidth="1"/>
    <col min="10755" max="10758" width="21.7109375" style="317" customWidth="1"/>
    <col min="10759" max="10759" width="25.28515625" style="317" customWidth="1"/>
    <col min="10760" max="10762" width="21.7109375" style="317" customWidth="1"/>
    <col min="10763" max="10763" width="45.7109375" style="317" customWidth="1"/>
    <col min="10764" max="10764" width="4.140625" style="317" customWidth="1"/>
    <col min="10765" max="11008" width="9.140625" style="317"/>
    <col min="11009" max="11009" width="2.85546875" style="317" customWidth="1"/>
    <col min="11010" max="11010" width="74.85546875" style="317" customWidth="1"/>
    <col min="11011" max="11014" width="21.7109375" style="317" customWidth="1"/>
    <col min="11015" max="11015" width="25.28515625" style="317" customWidth="1"/>
    <col min="11016" max="11018" width="21.7109375" style="317" customWidth="1"/>
    <col min="11019" max="11019" width="45.7109375" style="317" customWidth="1"/>
    <col min="11020" max="11020" width="4.140625" style="317" customWidth="1"/>
    <col min="11021" max="11264" width="9.140625" style="317"/>
    <col min="11265" max="11265" width="2.85546875" style="317" customWidth="1"/>
    <col min="11266" max="11266" width="74.85546875" style="317" customWidth="1"/>
    <col min="11267" max="11270" width="21.7109375" style="317" customWidth="1"/>
    <col min="11271" max="11271" width="25.28515625" style="317" customWidth="1"/>
    <col min="11272" max="11274" width="21.7109375" style="317" customWidth="1"/>
    <col min="11275" max="11275" width="45.7109375" style="317" customWidth="1"/>
    <col min="11276" max="11276" width="4.140625" style="317" customWidth="1"/>
    <col min="11277" max="11520" width="9.140625" style="317"/>
    <col min="11521" max="11521" width="2.85546875" style="317" customWidth="1"/>
    <col min="11522" max="11522" width="74.85546875" style="317" customWidth="1"/>
    <col min="11523" max="11526" width="21.7109375" style="317" customWidth="1"/>
    <col min="11527" max="11527" width="25.28515625" style="317" customWidth="1"/>
    <col min="11528" max="11530" width="21.7109375" style="317" customWidth="1"/>
    <col min="11531" max="11531" width="45.7109375" style="317" customWidth="1"/>
    <col min="11532" max="11532" width="4.140625" style="317" customWidth="1"/>
    <col min="11533" max="11776" width="9.140625" style="317"/>
    <col min="11777" max="11777" width="2.85546875" style="317" customWidth="1"/>
    <col min="11778" max="11778" width="74.85546875" style="317" customWidth="1"/>
    <col min="11779" max="11782" width="21.7109375" style="317" customWidth="1"/>
    <col min="11783" max="11783" width="25.28515625" style="317" customWidth="1"/>
    <col min="11784" max="11786" width="21.7109375" style="317" customWidth="1"/>
    <col min="11787" max="11787" width="45.7109375" style="317" customWidth="1"/>
    <col min="11788" max="11788" width="4.140625" style="317" customWidth="1"/>
    <col min="11789" max="12032" width="9.140625" style="317"/>
    <col min="12033" max="12033" width="2.85546875" style="317" customWidth="1"/>
    <col min="12034" max="12034" width="74.85546875" style="317" customWidth="1"/>
    <col min="12035" max="12038" width="21.7109375" style="317" customWidth="1"/>
    <col min="12039" max="12039" width="25.28515625" style="317" customWidth="1"/>
    <col min="12040" max="12042" width="21.7109375" style="317" customWidth="1"/>
    <col min="12043" max="12043" width="45.7109375" style="317" customWidth="1"/>
    <col min="12044" max="12044" width="4.140625" style="317" customWidth="1"/>
    <col min="12045" max="12288" width="9.140625" style="317"/>
    <col min="12289" max="12289" width="2.85546875" style="317" customWidth="1"/>
    <col min="12290" max="12290" width="74.85546875" style="317" customWidth="1"/>
    <col min="12291" max="12294" width="21.7109375" style="317" customWidth="1"/>
    <col min="12295" max="12295" width="25.28515625" style="317" customWidth="1"/>
    <col min="12296" max="12298" width="21.7109375" style="317" customWidth="1"/>
    <col min="12299" max="12299" width="45.7109375" style="317" customWidth="1"/>
    <col min="12300" max="12300" width="4.140625" style="317" customWidth="1"/>
    <col min="12301" max="12544" width="9.140625" style="317"/>
    <col min="12545" max="12545" width="2.85546875" style="317" customWidth="1"/>
    <col min="12546" max="12546" width="74.85546875" style="317" customWidth="1"/>
    <col min="12547" max="12550" width="21.7109375" style="317" customWidth="1"/>
    <col min="12551" max="12551" width="25.28515625" style="317" customWidth="1"/>
    <col min="12552" max="12554" width="21.7109375" style="317" customWidth="1"/>
    <col min="12555" max="12555" width="45.7109375" style="317" customWidth="1"/>
    <col min="12556" max="12556" width="4.140625" style="317" customWidth="1"/>
    <col min="12557" max="12800" width="9.140625" style="317"/>
    <col min="12801" max="12801" width="2.85546875" style="317" customWidth="1"/>
    <col min="12802" max="12802" width="74.85546875" style="317" customWidth="1"/>
    <col min="12803" max="12806" width="21.7109375" style="317" customWidth="1"/>
    <col min="12807" max="12807" width="25.28515625" style="317" customWidth="1"/>
    <col min="12808" max="12810" width="21.7109375" style="317" customWidth="1"/>
    <col min="12811" max="12811" width="45.7109375" style="317" customWidth="1"/>
    <col min="12812" max="12812" width="4.140625" style="317" customWidth="1"/>
    <col min="12813" max="13056" width="9.140625" style="317"/>
    <col min="13057" max="13057" width="2.85546875" style="317" customWidth="1"/>
    <col min="13058" max="13058" width="74.85546875" style="317" customWidth="1"/>
    <col min="13059" max="13062" width="21.7109375" style="317" customWidth="1"/>
    <col min="13063" max="13063" width="25.28515625" style="317" customWidth="1"/>
    <col min="13064" max="13066" width="21.7109375" style="317" customWidth="1"/>
    <col min="13067" max="13067" width="45.7109375" style="317" customWidth="1"/>
    <col min="13068" max="13068" width="4.140625" style="317" customWidth="1"/>
    <col min="13069" max="13312" width="9.140625" style="317"/>
    <col min="13313" max="13313" width="2.85546875" style="317" customWidth="1"/>
    <col min="13314" max="13314" width="74.85546875" style="317" customWidth="1"/>
    <col min="13315" max="13318" width="21.7109375" style="317" customWidth="1"/>
    <col min="13319" max="13319" width="25.28515625" style="317" customWidth="1"/>
    <col min="13320" max="13322" width="21.7109375" style="317" customWidth="1"/>
    <col min="13323" max="13323" width="45.7109375" style="317" customWidth="1"/>
    <col min="13324" max="13324" width="4.140625" style="317" customWidth="1"/>
    <col min="13325" max="13568" width="9.140625" style="317"/>
    <col min="13569" max="13569" width="2.85546875" style="317" customWidth="1"/>
    <col min="13570" max="13570" width="74.85546875" style="317" customWidth="1"/>
    <col min="13571" max="13574" width="21.7109375" style="317" customWidth="1"/>
    <col min="13575" max="13575" width="25.28515625" style="317" customWidth="1"/>
    <col min="13576" max="13578" width="21.7109375" style="317" customWidth="1"/>
    <col min="13579" max="13579" width="45.7109375" style="317" customWidth="1"/>
    <col min="13580" max="13580" width="4.140625" style="317" customWidth="1"/>
    <col min="13581" max="13824" width="9.140625" style="317"/>
    <col min="13825" max="13825" width="2.85546875" style="317" customWidth="1"/>
    <col min="13826" max="13826" width="74.85546875" style="317" customWidth="1"/>
    <col min="13827" max="13830" width="21.7109375" style="317" customWidth="1"/>
    <col min="13831" max="13831" width="25.28515625" style="317" customWidth="1"/>
    <col min="13832" max="13834" width="21.7109375" style="317" customWidth="1"/>
    <col min="13835" max="13835" width="45.7109375" style="317" customWidth="1"/>
    <col min="13836" max="13836" width="4.140625" style="317" customWidth="1"/>
    <col min="13837" max="14080" width="9.140625" style="317"/>
    <col min="14081" max="14081" width="2.85546875" style="317" customWidth="1"/>
    <col min="14082" max="14082" width="74.85546875" style="317" customWidth="1"/>
    <col min="14083" max="14086" width="21.7109375" style="317" customWidth="1"/>
    <col min="14087" max="14087" width="25.28515625" style="317" customWidth="1"/>
    <col min="14088" max="14090" width="21.7109375" style="317" customWidth="1"/>
    <col min="14091" max="14091" width="45.7109375" style="317" customWidth="1"/>
    <col min="14092" max="14092" width="4.140625" style="317" customWidth="1"/>
    <col min="14093" max="14336" width="9.140625" style="317"/>
    <col min="14337" max="14337" width="2.85546875" style="317" customWidth="1"/>
    <col min="14338" max="14338" width="74.85546875" style="317" customWidth="1"/>
    <col min="14339" max="14342" width="21.7109375" style="317" customWidth="1"/>
    <col min="14343" max="14343" width="25.28515625" style="317" customWidth="1"/>
    <col min="14344" max="14346" width="21.7109375" style="317" customWidth="1"/>
    <col min="14347" max="14347" width="45.7109375" style="317" customWidth="1"/>
    <col min="14348" max="14348" width="4.140625" style="317" customWidth="1"/>
    <col min="14349" max="14592" width="9.140625" style="317"/>
    <col min="14593" max="14593" width="2.85546875" style="317" customWidth="1"/>
    <col min="14594" max="14594" width="74.85546875" style="317" customWidth="1"/>
    <col min="14595" max="14598" width="21.7109375" style="317" customWidth="1"/>
    <col min="14599" max="14599" width="25.28515625" style="317" customWidth="1"/>
    <col min="14600" max="14602" width="21.7109375" style="317" customWidth="1"/>
    <col min="14603" max="14603" width="45.7109375" style="317" customWidth="1"/>
    <col min="14604" max="14604" width="4.140625" style="317" customWidth="1"/>
    <col min="14605" max="14848" width="9.140625" style="317"/>
    <col min="14849" max="14849" width="2.85546875" style="317" customWidth="1"/>
    <col min="14850" max="14850" width="74.85546875" style="317" customWidth="1"/>
    <col min="14851" max="14854" width="21.7109375" style="317" customWidth="1"/>
    <col min="14855" max="14855" width="25.28515625" style="317" customWidth="1"/>
    <col min="14856" max="14858" width="21.7109375" style="317" customWidth="1"/>
    <col min="14859" max="14859" width="45.7109375" style="317" customWidth="1"/>
    <col min="14860" max="14860" width="4.140625" style="317" customWidth="1"/>
    <col min="14861" max="15104" width="9.140625" style="317"/>
    <col min="15105" max="15105" width="2.85546875" style="317" customWidth="1"/>
    <col min="15106" max="15106" width="74.85546875" style="317" customWidth="1"/>
    <col min="15107" max="15110" width="21.7109375" style="317" customWidth="1"/>
    <col min="15111" max="15111" width="25.28515625" style="317" customWidth="1"/>
    <col min="15112" max="15114" width="21.7109375" style="317" customWidth="1"/>
    <col min="15115" max="15115" width="45.7109375" style="317" customWidth="1"/>
    <col min="15116" max="15116" width="4.140625" style="317" customWidth="1"/>
    <col min="15117" max="15360" width="9.140625" style="317"/>
    <col min="15361" max="15361" width="2.85546875" style="317" customWidth="1"/>
    <col min="15362" max="15362" width="74.85546875" style="317" customWidth="1"/>
    <col min="15363" max="15366" width="21.7109375" style="317" customWidth="1"/>
    <col min="15367" max="15367" width="25.28515625" style="317" customWidth="1"/>
    <col min="15368" max="15370" width="21.7109375" style="317" customWidth="1"/>
    <col min="15371" max="15371" width="45.7109375" style="317" customWidth="1"/>
    <col min="15372" max="15372" width="4.140625" style="317" customWidth="1"/>
    <col min="15373" max="15616" width="9.140625" style="317"/>
    <col min="15617" max="15617" width="2.85546875" style="317" customWidth="1"/>
    <col min="15618" max="15618" width="74.85546875" style="317" customWidth="1"/>
    <col min="15619" max="15622" width="21.7109375" style="317" customWidth="1"/>
    <col min="15623" max="15623" width="25.28515625" style="317" customWidth="1"/>
    <col min="15624" max="15626" width="21.7109375" style="317" customWidth="1"/>
    <col min="15627" max="15627" width="45.7109375" style="317" customWidth="1"/>
    <col min="15628" max="15628" width="4.140625" style="317" customWidth="1"/>
    <col min="15629" max="15872" width="9.140625" style="317"/>
    <col min="15873" max="15873" width="2.85546875" style="317" customWidth="1"/>
    <col min="15874" max="15874" width="74.85546875" style="317" customWidth="1"/>
    <col min="15875" max="15878" width="21.7109375" style="317" customWidth="1"/>
    <col min="15879" max="15879" width="25.28515625" style="317" customWidth="1"/>
    <col min="15880" max="15882" width="21.7109375" style="317" customWidth="1"/>
    <col min="15883" max="15883" width="45.7109375" style="317" customWidth="1"/>
    <col min="15884" max="15884" width="4.140625" style="317" customWidth="1"/>
    <col min="15885" max="16128" width="9.140625" style="317"/>
    <col min="16129" max="16129" width="2.85546875" style="317" customWidth="1"/>
    <col min="16130" max="16130" width="74.85546875" style="317" customWidth="1"/>
    <col min="16131" max="16134" width="21.7109375" style="317" customWidth="1"/>
    <col min="16135" max="16135" width="25.28515625" style="317" customWidth="1"/>
    <col min="16136" max="16138" width="21.7109375" style="317" customWidth="1"/>
    <col min="16139" max="16139" width="45.7109375" style="317" customWidth="1"/>
    <col min="16140" max="16140" width="4.140625" style="317" customWidth="1"/>
    <col min="16141" max="16384" width="9.140625" style="317"/>
  </cols>
  <sheetData>
    <row r="1" spans="1:26" s="310" customFormat="1">
      <c r="A1" s="79"/>
      <c r="B1" s="79"/>
      <c r="C1" s="393"/>
      <c r="D1" s="79"/>
      <c r="L1" s="437"/>
      <c r="M1" s="433"/>
      <c r="N1" s="433"/>
    </row>
    <row r="2" spans="1:26">
      <c r="B2" s="525" t="s">
        <v>4</v>
      </c>
      <c r="C2" s="526"/>
      <c r="D2" s="217">
        <v>2013</v>
      </c>
      <c r="E2" s="310"/>
      <c r="F2" s="310"/>
      <c r="G2" s="310"/>
      <c r="H2" s="310"/>
      <c r="I2" s="310"/>
      <c r="J2" s="310"/>
      <c r="K2" s="310"/>
    </row>
    <row r="3" spans="1:26">
      <c r="B3" s="525" t="s">
        <v>0</v>
      </c>
      <c r="C3" s="526"/>
      <c r="D3" s="530" t="str">
        <f>'Allgemeine Information'!C12</f>
        <v xml:space="preserve"> </v>
      </c>
      <c r="E3" s="531"/>
      <c r="F3" s="215"/>
      <c r="G3" s="310"/>
      <c r="H3" s="310"/>
      <c r="I3" s="310"/>
      <c r="J3" s="310"/>
      <c r="K3" s="310"/>
    </row>
    <row r="4" spans="1:26">
      <c r="B4" s="525" t="s">
        <v>1</v>
      </c>
      <c r="C4" s="526"/>
      <c r="D4" s="530" t="str">
        <f>'Allgemeine Information'!C13</f>
        <v xml:space="preserve"> </v>
      </c>
      <c r="E4" s="531"/>
      <c r="F4" s="215"/>
      <c r="G4" s="310"/>
      <c r="H4" s="310"/>
      <c r="I4" s="310"/>
      <c r="J4" s="310"/>
      <c r="K4" s="310"/>
    </row>
    <row r="5" spans="1:26">
      <c r="B5" s="525" t="s">
        <v>2</v>
      </c>
      <c r="C5" s="526"/>
      <c r="D5" s="530" t="str">
        <f>'Allgemeine Information'!C14</f>
        <v>Bitte Auswählen</v>
      </c>
      <c r="E5" s="531"/>
      <c r="F5" s="215"/>
      <c r="G5" s="310"/>
      <c r="H5" s="310"/>
      <c r="I5" s="310"/>
      <c r="J5" s="310"/>
      <c r="K5" s="310"/>
    </row>
    <row r="6" spans="1:26" s="310" customFormat="1">
      <c r="A6" s="79"/>
      <c r="B6" s="215"/>
      <c r="C6" s="215"/>
      <c r="D6" s="215"/>
      <c r="L6" s="437"/>
      <c r="M6" s="433"/>
      <c r="N6" s="433"/>
    </row>
    <row r="7" spans="1:26" s="310" customFormat="1">
      <c r="A7" s="79"/>
      <c r="B7" s="215"/>
      <c r="C7" s="215"/>
      <c r="D7" s="215"/>
      <c r="L7" s="437"/>
      <c r="M7" s="433"/>
      <c r="N7" s="433"/>
    </row>
    <row r="8" spans="1:26">
      <c r="B8" s="312" t="s">
        <v>133</v>
      </c>
      <c r="C8" s="313"/>
      <c r="D8" s="313"/>
      <c r="E8" s="313"/>
      <c r="F8" s="313"/>
      <c r="G8" s="313"/>
      <c r="H8" s="313"/>
      <c r="I8" s="313"/>
      <c r="J8" s="313"/>
      <c r="K8" s="315"/>
    </row>
    <row r="9" spans="1:26">
      <c r="B9" s="216" t="s">
        <v>78</v>
      </c>
      <c r="C9" s="399" t="s">
        <v>79</v>
      </c>
      <c r="D9" s="399" t="s">
        <v>80</v>
      </c>
      <c r="E9" s="399" t="s">
        <v>81</v>
      </c>
      <c r="F9" s="399" t="s">
        <v>82</v>
      </c>
      <c r="G9" s="399" t="s">
        <v>83</v>
      </c>
      <c r="H9" s="399" t="s">
        <v>84</v>
      </c>
      <c r="I9" s="399" t="s">
        <v>85</v>
      </c>
      <c r="J9" s="399" t="s">
        <v>86</v>
      </c>
      <c r="K9" s="216" t="s">
        <v>17</v>
      </c>
    </row>
    <row r="10" spans="1:26" s="406" customFormat="1">
      <c r="A10" s="79"/>
      <c r="B10" s="216"/>
      <c r="C10" s="399" t="s">
        <v>87</v>
      </c>
      <c r="D10" s="399" t="s">
        <v>87</v>
      </c>
      <c r="E10" s="399" t="s">
        <v>87</v>
      </c>
      <c r="F10" s="399" t="s">
        <v>87</v>
      </c>
      <c r="G10" s="399" t="s">
        <v>87</v>
      </c>
      <c r="H10" s="399" t="s">
        <v>87</v>
      </c>
      <c r="I10" s="399" t="s">
        <v>87</v>
      </c>
      <c r="J10" s="399" t="s">
        <v>87</v>
      </c>
      <c r="K10" s="216"/>
      <c r="L10" s="437"/>
      <c r="M10" s="439"/>
      <c r="N10" s="439"/>
      <c r="O10" s="338"/>
      <c r="P10" s="338"/>
      <c r="Q10" s="338"/>
      <c r="R10" s="338"/>
      <c r="S10" s="338"/>
      <c r="T10" s="338"/>
      <c r="U10" s="338"/>
      <c r="V10" s="338"/>
      <c r="W10" s="338"/>
      <c r="X10" s="338"/>
      <c r="Y10" s="338"/>
      <c r="Z10" s="338"/>
    </row>
    <row r="11" spans="1:26">
      <c r="B11" s="407" t="s">
        <v>134</v>
      </c>
      <c r="C11" s="345">
        <f>'C. Detail Anlagevermoegen'!I17</f>
        <v>0</v>
      </c>
      <c r="D11" s="345">
        <f>'C. Detail Anlagevermoegen'!I29</f>
        <v>0</v>
      </c>
      <c r="E11" s="345">
        <f>'C. Detail Anlagevermoegen'!I41</f>
        <v>0</v>
      </c>
      <c r="F11" s="345">
        <f t="shared" ref="F11:F24" si="0">SUM(C11:E11)</f>
        <v>0</v>
      </c>
      <c r="G11" s="345">
        <f>SUM(G12:G14)</f>
        <v>0</v>
      </c>
      <c r="H11" s="345">
        <f>SUM(H12:H14)</f>
        <v>0</v>
      </c>
      <c r="I11" s="345">
        <f>SUM(I12:I14)</f>
        <v>0</v>
      </c>
      <c r="J11" s="345">
        <f>SUM(F11:I11)</f>
        <v>0</v>
      </c>
      <c r="K11" s="407"/>
    </row>
    <row r="12" spans="1:26">
      <c r="A12" s="79" t="s">
        <v>18</v>
      </c>
      <c r="B12" s="395" t="s">
        <v>135</v>
      </c>
      <c r="C12" s="391">
        <f>'C. Detail Anlagevermoegen'!I10</f>
        <v>0</v>
      </c>
      <c r="D12" s="391">
        <f>'C. Detail Anlagevermoegen'!I22</f>
        <v>0</v>
      </c>
      <c r="E12" s="391">
        <f>'C. Detail Anlagevermoegen'!I34</f>
        <v>0</v>
      </c>
      <c r="F12" s="391">
        <f t="shared" si="0"/>
        <v>0</v>
      </c>
      <c r="G12" s="16"/>
      <c r="H12" s="16"/>
      <c r="I12" s="16"/>
      <c r="J12" s="391">
        <f t="shared" ref="J12:J25" si="1">SUM(F12:I12)</f>
        <v>0</v>
      </c>
      <c r="K12" s="18"/>
      <c r="L12" s="437" t="s">
        <v>18</v>
      </c>
    </row>
    <row r="13" spans="1:26">
      <c r="A13" s="79" t="s">
        <v>18</v>
      </c>
      <c r="B13" s="395" t="s">
        <v>136</v>
      </c>
      <c r="C13" s="391">
        <f>'C. Detail Anlagevermoegen'!I11</f>
        <v>0</v>
      </c>
      <c r="D13" s="391">
        <f>'C. Detail Anlagevermoegen'!I23</f>
        <v>0</v>
      </c>
      <c r="E13" s="391">
        <f>'C. Detail Anlagevermoegen'!I35</f>
        <v>0</v>
      </c>
      <c r="F13" s="391">
        <f t="shared" si="0"/>
        <v>0</v>
      </c>
      <c r="G13" s="16"/>
      <c r="H13" s="16"/>
      <c r="I13" s="16"/>
      <c r="J13" s="391">
        <f t="shared" si="1"/>
        <v>0</v>
      </c>
      <c r="K13" s="18"/>
      <c r="L13" s="437" t="s">
        <v>18</v>
      </c>
    </row>
    <row r="14" spans="1:26">
      <c r="A14" s="79" t="s">
        <v>18</v>
      </c>
      <c r="B14" s="395" t="s">
        <v>137</v>
      </c>
      <c r="C14" s="391">
        <f>'C. Detail Anlagevermoegen'!I16</f>
        <v>0</v>
      </c>
      <c r="D14" s="391">
        <f>'C. Detail Anlagevermoegen'!I28</f>
        <v>0</v>
      </c>
      <c r="E14" s="391">
        <f>'C. Detail Anlagevermoegen'!I40</f>
        <v>0</v>
      </c>
      <c r="F14" s="391">
        <f t="shared" si="0"/>
        <v>0</v>
      </c>
      <c r="G14" s="16"/>
      <c r="H14" s="16"/>
      <c r="I14" s="16"/>
      <c r="J14" s="391">
        <f t="shared" si="1"/>
        <v>0</v>
      </c>
      <c r="K14" s="18"/>
      <c r="L14" s="437" t="s">
        <v>18</v>
      </c>
    </row>
    <row r="15" spans="1:26">
      <c r="B15" s="403" t="s">
        <v>138</v>
      </c>
      <c r="C15" s="391">
        <f>SUM(C16,C17,C22,C23)</f>
        <v>0</v>
      </c>
      <c r="D15" s="391">
        <f t="shared" ref="D15:I15" si="2">SUM(D16,D17,D22,D23)</f>
        <v>0</v>
      </c>
      <c r="E15" s="391">
        <f t="shared" si="2"/>
        <v>0</v>
      </c>
      <c r="F15" s="391">
        <f t="shared" si="0"/>
        <v>0</v>
      </c>
      <c r="G15" s="391">
        <f t="shared" si="2"/>
        <v>0</v>
      </c>
      <c r="H15" s="391">
        <f t="shared" si="2"/>
        <v>0</v>
      </c>
      <c r="I15" s="391">
        <f t="shared" si="2"/>
        <v>0</v>
      </c>
      <c r="J15" s="391">
        <f t="shared" si="1"/>
        <v>0</v>
      </c>
      <c r="K15" s="395"/>
    </row>
    <row r="16" spans="1:26">
      <c r="A16" s="79" t="s">
        <v>18</v>
      </c>
      <c r="B16" s="395" t="s">
        <v>139</v>
      </c>
      <c r="C16" s="16"/>
      <c r="D16" s="16"/>
      <c r="E16" s="16"/>
      <c r="F16" s="391">
        <f t="shared" si="0"/>
        <v>0</v>
      </c>
      <c r="G16" s="16"/>
      <c r="H16" s="16"/>
      <c r="I16" s="16"/>
      <c r="J16" s="391">
        <f t="shared" si="1"/>
        <v>0</v>
      </c>
      <c r="K16" s="18"/>
      <c r="L16" s="437" t="s">
        <v>18</v>
      </c>
    </row>
    <row r="17" spans="1:26">
      <c r="B17" s="395" t="s">
        <v>140</v>
      </c>
      <c r="C17" s="391">
        <f>SUM(C18:C21)</f>
        <v>0</v>
      </c>
      <c r="D17" s="391">
        <f t="shared" ref="D17:I17" si="3">SUM(D18:D21)</f>
        <v>0</v>
      </c>
      <c r="E17" s="391">
        <f t="shared" si="3"/>
        <v>0</v>
      </c>
      <c r="F17" s="391">
        <f t="shared" si="0"/>
        <v>0</v>
      </c>
      <c r="G17" s="391">
        <f>SUM(G18:G21)</f>
        <v>0</v>
      </c>
      <c r="H17" s="391">
        <f t="shared" si="3"/>
        <v>0</v>
      </c>
      <c r="I17" s="391">
        <f t="shared" si="3"/>
        <v>0</v>
      </c>
      <c r="J17" s="391">
        <f t="shared" si="1"/>
        <v>0</v>
      </c>
      <c r="K17" s="395"/>
    </row>
    <row r="18" spans="1:26">
      <c r="A18" s="79" t="s">
        <v>18</v>
      </c>
      <c r="B18" s="395" t="s">
        <v>141</v>
      </c>
      <c r="C18" s="16"/>
      <c r="D18" s="16"/>
      <c r="E18" s="16"/>
      <c r="F18" s="391">
        <f t="shared" si="0"/>
        <v>0</v>
      </c>
      <c r="G18" s="16"/>
      <c r="H18" s="16"/>
      <c r="I18" s="16"/>
      <c r="J18" s="391">
        <f t="shared" si="1"/>
        <v>0</v>
      </c>
      <c r="K18" s="18"/>
      <c r="L18" s="437" t="s">
        <v>18</v>
      </c>
    </row>
    <row r="19" spans="1:26">
      <c r="A19" s="79" t="s">
        <v>18</v>
      </c>
      <c r="B19" s="395" t="s">
        <v>142</v>
      </c>
      <c r="C19" s="16"/>
      <c r="D19" s="16"/>
      <c r="E19" s="16"/>
      <c r="F19" s="391">
        <f t="shared" si="0"/>
        <v>0</v>
      </c>
      <c r="G19" s="16"/>
      <c r="H19" s="16"/>
      <c r="I19" s="16"/>
      <c r="J19" s="391">
        <f t="shared" si="1"/>
        <v>0</v>
      </c>
      <c r="K19" s="18"/>
      <c r="L19" s="437" t="s">
        <v>18</v>
      </c>
    </row>
    <row r="20" spans="1:26">
      <c r="A20" s="79" t="s">
        <v>18</v>
      </c>
      <c r="B20" s="395" t="s">
        <v>143</v>
      </c>
      <c r="C20" s="16"/>
      <c r="D20" s="16"/>
      <c r="E20" s="16"/>
      <c r="F20" s="391">
        <f t="shared" si="0"/>
        <v>0</v>
      </c>
      <c r="G20" s="16"/>
      <c r="H20" s="16"/>
      <c r="I20" s="16"/>
      <c r="J20" s="391">
        <f t="shared" si="1"/>
        <v>0</v>
      </c>
      <c r="K20" s="18"/>
      <c r="L20" s="437" t="s">
        <v>18</v>
      </c>
    </row>
    <row r="21" spans="1:26">
      <c r="A21" s="79" t="s">
        <v>18</v>
      </c>
      <c r="B21" s="395" t="s">
        <v>144</v>
      </c>
      <c r="C21" s="16"/>
      <c r="D21" s="16"/>
      <c r="E21" s="16"/>
      <c r="F21" s="391">
        <f t="shared" si="0"/>
        <v>0</v>
      </c>
      <c r="G21" s="16"/>
      <c r="H21" s="16"/>
      <c r="I21" s="16"/>
      <c r="J21" s="391">
        <f t="shared" si="1"/>
        <v>0</v>
      </c>
      <c r="K21" s="18"/>
      <c r="L21" s="437" t="s">
        <v>18</v>
      </c>
    </row>
    <row r="22" spans="1:26">
      <c r="A22" s="79" t="s">
        <v>18</v>
      </c>
      <c r="B22" s="395" t="s">
        <v>145</v>
      </c>
      <c r="C22" s="16"/>
      <c r="D22" s="16"/>
      <c r="E22" s="16"/>
      <c r="F22" s="391">
        <f t="shared" si="0"/>
        <v>0</v>
      </c>
      <c r="G22" s="16"/>
      <c r="H22" s="16"/>
      <c r="I22" s="16"/>
      <c r="J22" s="391">
        <f t="shared" si="1"/>
        <v>0</v>
      </c>
      <c r="K22" s="18"/>
      <c r="L22" s="437" t="s">
        <v>18</v>
      </c>
    </row>
    <row r="23" spans="1:26">
      <c r="A23" s="79" t="s">
        <v>18</v>
      </c>
      <c r="B23" s="395" t="s">
        <v>146</v>
      </c>
      <c r="C23" s="16"/>
      <c r="D23" s="16"/>
      <c r="E23" s="16"/>
      <c r="F23" s="391">
        <f t="shared" si="0"/>
        <v>0</v>
      </c>
      <c r="G23" s="16"/>
      <c r="H23" s="16"/>
      <c r="I23" s="16"/>
      <c r="J23" s="391">
        <f t="shared" si="1"/>
        <v>0</v>
      </c>
      <c r="K23" s="18"/>
      <c r="L23" s="437" t="s">
        <v>18</v>
      </c>
    </row>
    <row r="24" spans="1:26" ht="13.5" customHeight="1">
      <c r="A24" s="79" t="s">
        <v>18</v>
      </c>
      <c r="B24" s="403" t="s">
        <v>147</v>
      </c>
      <c r="C24" s="44"/>
      <c r="D24" s="44"/>
      <c r="E24" s="44"/>
      <c r="F24" s="345">
        <f t="shared" si="0"/>
        <v>0</v>
      </c>
      <c r="G24" s="44"/>
      <c r="H24" s="44"/>
      <c r="I24" s="44"/>
      <c r="J24" s="345">
        <f t="shared" si="1"/>
        <v>0</v>
      </c>
      <c r="K24" s="45"/>
      <c r="L24" s="437" t="s">
        <v>18</v>
      </c>
    </row>
    <row r="25" spans="1:26" ht="12.75" customHeight="1">
      <c r="B25" s="307" t="s">
        <v>148</v>
      </c>
      <c r="C25" s="350">
        <f>SUM(C11,C15,C24)</f>
        <v>0</v>
      </c>
      <c r="D25" s="350">
        <f t="shared" ref="D25:I25" si="4">SUM(D11,D15,D24)</f>
        <v>0</v>
      </c>
      <c r="E25" s="350">
        <f t="shared" si="4"/>
        <v>0</v>
      </c>
      <c r="F25" s="350">
        <f>SUM(C25:E25)</f>
        <v>0</v>
      </c>
      <c r="G25" s="350">
        <f t="shared" si="4"/>
        <v>0</v>
      </c>
      <c r="H25" s="350">
        <f t="shared" si="4"/>
        <v>0</v>
      </c>
      <c r="I25" s="350">
        <f t="shared" si="4"/>
        <v>0</v>
      </c>
      <c r="J25" s="350">
        <f t="shared" si="1"/>
        <v>0</v>
      </c>
      <c r="K25" s="237"/>
    </row>
    <row r="26" spans="1:26" s="310" customFormat="1">
      <c r="A26" s="79"/>
      <c r="B26" s="79"/>
      <c r="C26" s="381"/>
      <c r="D26" s="381"/>
      <c r="E26" s="353"/>
      <c r="F26" s="353"/>
      <c r="G26" s="353"/>
      <c r="H26" s="353"/>
      <c r="I26" s="353"/>
      <c r="J26" s="353"/>
      <c r="L26" s="437"/>
      <c r="M26" s="433"/>
      <c r="N26" s="433"/>
    </row>
    <row r="27" spans="1:26" s="310" customFormat="1">
      <c r="A27" s="79"/>
      <c r="B27" s="79"/>
      <c r="C27" s="381"/>
      <c r="D27" s="381"/>
      <c r="E27" s="353"/>
      <c r="F27" s="353"/>
      <c r="G27" s="353"/>
      <c r="H27" s="353"/>
      <c r="I27" s="353"/>
      <c r="J27" s="353"/>
      <c r="L27" s="437"/>
      <c r="M27" s="433"/>
      <c r="N27" s="433"/>
    </row>
    <row r="28" spans="1:26">
      <c r="B28" s="312" t="s">
        <v>149</v>
      </c>
      <c r="C28" s="354"/>
      <c r="D28" s="354"/>
      <c r="E28" s="354"/>
      <c r="F28" s="354"/>
      <c r="G28" s="354"/>
      <c r="H28" s="354"/>
      <c r="I28" s="354"/>
      <c r="J28" s="354"/>
      <c r="K28" s="315"/>
    </row>
    <row r="29" spans="1:26">
      <c r="B29" s="216" t="s">
        <v>78</v>
      </c>
      <c r="C29" s="408" t="s">
        <v>79</v>
      </c>
      <c r="D29" s="408" t="s">
        <v>80</v>
      </c>
      <c r="E29" s="408" t="s">
        <v>81</v>
      </c>
      <c r="F29" s="408" t="s">
        <v>82</v>
      </c>
      <c r="G29" s="408" t="s">
        <v>83</v>
      </c>
      <c r="H29" s="408" t="s">
        <v>84</v>
      </c>
      <c r="I29" s="408" t="s">
        <v>85</v>
      </c>
      <c r="J29" s="408" t="s">
        <v>86</v>
      </c>
      <c r="K29" s="216" t="s">
        <v>17</v>
      </c>
    </row>
    <row r="30" spans="1:26" s="406" customFormat="1">
      <c r="A30" s="79"/>
      <c r="B30" s="216"/>
      <c r="C30" s="408" t="s">
        <v>87</v>
      </c>
      <c r="D30" s="408" t="s">
        <v>87</v>
      </c>
      <c r="E30" s="408" t="s">
        <v>87</v>
      </c>
      <c r="F30" s="408" t="s">
        <v>87</v>
      </c>
      <c r="G30" s="408" t="s">
        <v>87</v>
      </c>
      <c r="H30" s="408" t="s">
        <v>87</v>
      </c>
      <c r="I30" s="408" t="s">
        <v>87</v>
      </c>
      <c r="J30" s="408" t="s">
        <v>87</v>
      </c>
      <c r="K30" s="216"/>
      <c r="L30" s="437"/>
      <c r="M30" s="439"/>
      <c r="N30" s="439"/>
      <c r="O30" s="338"/>
      <c r="P30" s="338"/>
      <c r="Q30" s="338"/>
      <c r="R30" s="338"/>
      <c r="S30" s="338"/>
      <c r="T30" s="338"/>
      <c r="U30" s="338"/>
      <c r="V30" s="338"/>
      <c r="W30" s="338"/>
      <c r="X30" s="338"/>
      <c r="Y30" s="338"/>
      <c r="Z30" s="338"/>
    </row>
    <row r="31" spans="1:26" s="223" customFormat="1">
      <c r="A31" s="68" t="s">
        <v>18</v>
      </c>
      <c r="B31" s="403" t="s">
        <v>150</v>
      </c>
      <c r="C31" s="44"/>
      <c r="D31" s="44"/>
      <c r="E31" s="44"/>
      <c r="F31" s="345">
        <f>SUM(C31:E31)</f>
        <v>0</v>
      </c>
      <c r="G31" s="44"/>
      <c r="H31" s="44"/>
      <c r="I31" s="44"/>
      <c r="J31" s="345">
        <f>SUM(F31:I31)</f>
        <v>0</v>
      </c>
      <c r="K31" s="45"/>
      <c r="L31" s="440" t="s">
        <v>18</v>
      </c>
      <c r="M31" s="441"/>
      <c r="N31" s="441"/>
      <c r="O31" s="222"/>
      <c r="P31" s="222"/>
      <c r="Q31" s="222"/>
      <c r="R31" s="222"/>
      <c r="S31" s="222"/>
      <c r="T31" s="222"/>
      <c r="U31" s="222"/>
      <c r="V31" s="222"/>
      <c r="W31" s="222"/>
      <c r="X31" s="222"/>
      <c r="Y31" s="222"/>
      <c r="Z31" s="222"/>
    </row>
    <row r="32" spans="1:26" s="223" customFormat="1">
      <c r="A32" s="68" t="s">
        <v>18</v>
      </c>
      <c r="B32" s="403" t="s">
        <v>151</v>
      </c>
      <c r="C32" s="44"/>
      <c r="D32" s="44"/>
      <c r="E32" s="44"/>
      <c r="F32" s="345">
        <f t="shared" ref="F32:F48" si="5">SUM(C32:E32)</f>
        <v>0</v>
      </c>
      <c r="G32" s="44"/>
      <c r="H32" s="44"/>
      <c r="I32" s="44"/>
      <c r="J32" s="345">
        <f t="shared" ref="J32:J47" si="6">SUM(F32:I32)</f>
        <v>0</v>
      </c>
      <c r="K32" s="45"/>
      <c r="L32" s="440" t="s">
        <v>18</v>
      </c>
      <c r="M32" s="441"/>
      <c r="N32" s="441"/>
      <c r="O32" s="222"/>
      <c r="P32" s="222"/>
      <c r="Q32" s="222"/>
      <c r="R32" s="222"/>
      <c r="S32" s="222"/>
      <c r="T32" s="222"/>
      <c r="U32" s="222"/>
      <c r="V32" s="222"/>
      <c r="W32" s="222"/>
      <c r="X32" s="222"/>
      <c r="Y32" s="222"/>
      <c r="Z32" s="222"/>
    </row>
    <row r="33" spans="1:26" s="223" customFormat="1">
      <c r="A33" s="68"/>
      <c r="B33" s="403" t="s">
        <v>152</v>
      </c>
      <c r="C33" s="345">
        <f>SUM(C34:C37)</f>
        <v>0</v>
      </c>
      <c r="D33" s="345">
        <f>SUM(D34:D37)</f>
        <v>0</v>
      </c>
      <c r="E33" s="345">
        <f>SUM(E34:E37)</f>
        <v>0</v>
      </c>
      <c r="F33" s="345">
        <f t="shared" si="5"/>
        <v>0</v>
      </c>
      <c r="G33" s="345">
        <f>SUM(G34:G37)</f>
        <v>0</v>
      </c>
      <c r="H33" s="345">
        <f>SUM(H34:H37)</f>
        <v>0</v>
      </c>
      <c r="I33" s="345">
        <f>SUM(I34:I37)</f>
        <v>0</v>
      </c>
      <c r="J33" s="345">
        <f t="shared" si="6"/>
        <v>0</v>
      </c>
      <c r="K33" s="403"/>
      <c r="L33" s="440"/>
      <c r="M33" s="441"/>
      <c r="N33" s="441"/>
      <c r="O33" s="222"/>
      <c r="P33" s="222"/>
      <c r="Q33" s="222"/>
      <c r="R33" s="222"/>
      <c r="S33" s="222"/>
      <c r="T33" s="222"/>
      <c r="U33" s="222"/>
      <c r="V33" s="222"/>
      <c r="W33" s="222"/>
      <c r="X33" s="222"/>
      <c r="Y33" s="222"/>
      <c r="Z33" s="222"/>
    </row>
    <row r="34" spans="1:26">
      <c r="A34" s="79" t="s">
        <v>18</v>
      </c>
      <c r="B34" s="395" t="s">
        <v>153</v>
      </c>
      <c r="C34" s="16"/>
      <c r="D34" s="16"/>
      <c r="E34" s="16"/>
      <c r="F34" s="391">
        <f t="shared" si="5"/>
        <v>0</v>
      </c>
      <c r="G34" s="16"/>
      <c r="H34" s="16"/>
      <c r="I34" s="16"/>
      <c r="J34" s="345">
        <f t="shared" si="6"/>
        <v>0</v>
      </c>
      <c r="K34" s="18"/>
      <c r="L34" s="437" t="s">
        <v>18</v>
      </c>
      <c r="P34" s="215"/>
      <c r="R34" s="215"/>
    </row>
    <row r="35" spans="1:26">
      <c r="A35" s="79" t="s">
        <v>18</v>
      </c>
      <c r="B35" s="395" t="s">
        <v>154</v>
      </c>
      <c r="C35" s="16"/>
      <c r="D35" s="16"/>
      <c r="E35" s="16"/>
      <c r="F35" s="391">
        <f t="shared" si="5"/>
        <v>0</v>
      </c>
      <c r="G35" s="16"/>
      <c r="H35" s="16"/>
      <c r="I35" s="16"/>
      <c r="J35" s="345">
        <f t="shared" si="6"/>
        <v>0</v>
      </c>
      <c r="K35" s="18"/>
      <c r="L35" s="437" t="s">
        <v>18</v>
      </c>
      <c r="P35" s="215"/>
      <c r="R35" s="215"/>
    </row>
    <row r="36" spans="1:26">
      <c r="A36" s="79" t="s">
        <v>18</v>
      </c>
      <c r="B36" s="395" t="s">
        <v>155</v>
      </c>
      <c r="C36" s="16"/>
      <c r="D36" s="16"/>
      <c r="E36" s="16"/>
      <c r="F36" s="391">
        <f t="shared" si="5"/>
        <v>0</v>
      </c>
      <c r="G36" s="16"/>
      <c r="H36" s="16"/>
      <c r="I36" s="16"/>
      <c r="J36" s="345">
        <f t="shared" si="6"/>
        <v>0</v>
      </c>
      <c r="K36" s="18"/>
      <c r="L36" s="437" t="s">
        <v>18</v>
      </c>
      <c r="P36" s="215"/>
      <c r="R36" s="215"/>
    </row>
    <row r="37" spans="1:26">
      <c r="A37" s="79" t="s">
        <v>18</v>
      </c>
      <c r="B37" s="395" t="s">
        <v>156</v>
      </c>
      <c r="C37" s="16"/>
      <c r="D37" s="16"/>
      <c r="E37" s="16"/>
      <c r="F37" s="391">
        <f t="shared" si="5"/>
        <v>0</v>
      </c>
      <c r="G37" s="16"/>
      <c r="H37" s="16"/>
      <c r="I37" s="16"/>
      <c r="J37" s="345">
        <f t="shared" si="6"/>
        <v>0</v>
      </c>
      <c r="K37" s="18"/>
      <c r="L37" s="437" t="s">
        <v>18</v>
      </c>
      <c r="P37" s="215"/>
      <c r="R37" s="215"/>
    </row>
    <row r="38" spans="1:26" s="223" customFormat="1">
      <c r="A38" s="68"/>
      <c r="B38" s="403" t="s">
        <v>157</v>
      </c>
      <c r="C38" s="345">
        <f>SUM(C39:C43)</f>
        <v>0</v>
      </c>
      <c r="D38" s="345">
        <f>SUM(D39:D43)</f>
        <v>0</v>
      </c>
      <c r="E38" s="345">
        <f>SUM(E39:E43)</f>
        <v>0</v>
      </c>
      <c r="F38" s="345">
        <f>SUM(C38:E38)</f>
        <v>0</v>
      </c>
      <c r="G38" s="345">
        <f>SUM(G39:G43)</f>
        <v>0</v>
      </c>
      <c r="H38" s="345">
        <f>SUM(H39:H43)</f>
        <v>0</v>
      </c>
      <c r="I38" s="345">
        <f>SUM(I39:I43)</f>
        <v>0</v>
      </c>
      <c r="J38" s="345">
        <f>SUM(F38:I38)</f>
        <v>0</v>
      </c>
      <c r="K38" s="403"/>
      <c r="L38" s="440"/>
      <c r="M38" s="441"/>
      <c r="N38" s="441"/>
      <c r="O38" s="222"/>
      <c r="P38" s="222"/>
      <c r="Q38" s="222"/>
      <c r="R38" s="222"/>
      <c r="S38" s="222"/>
      <c r="T38" s="222"/>
      <c r="U38" s="222"/>
      <c r="V38" s="222"/>
      <c r="W38" s="222"/>
      <c r="X38" s="222"/>
      <c r="Y38" s="222"/>
      <c r="Z38" s="222"/>
    </row>
    <row r="39" spans="1:26">
      <c r="A39" s="79" t="s">
        <v>18</v>
      </c>
      <c r="B39" s="395" t="s">
        <v>158</v>
      </c>
      <c r="C39" s="16"/>
      <c r="D39" s="16"/>
      <c r="E39" s="16"/>
      <c r="F39" s="391">
        <f t="shared" si="5"/>
        <v>0</v>
      </c>
      <c r="G39" s="16"/>
      <c r="H39" s="16"/>
      <c r="I39" s="16"/>
      <c r="J39" s="345">
        <f t="shared" si="6"/>
        <v>0</v>
      </c>
      <c r="K39" s="18"/>
      <c r="L39" s="437" t="s">
        <v>18</v>
      </c>
      <c r="P39" s="215"/>
      <c r="R39" s="215"/>
    </row>
    <row r="40" spans="1:26">
      <c r="A40" s="79" t="s">
        <v>18</v>
      </c>
      <c r="B40" s="395" t="s">
        <v>159</v>
      </c>
      <c r="C40" s="16"/>
      <c r="D40" s="16"/>
      <c r="E40" s="16"/>
      <c r="F40" s="391">
        <f t="shared" si="5"/>
        <v>0</v>
      </c>
      <c r="G40" s="16"/>
      <c r="H40" s="16"/>
      <c r="I40" s="16"/>
      <c r="J40" s="345">
        <f t="shared" si="6"/>
        <v>0</v>
      </c>
      <c r="K40" s="18"/>
      <c r="L40" s="437" t="s">
        <v>18</v>
      </c>
      <c r="P40" s="215"/>
      <c r="R40" s="215"/>
    </row>
    <row r="41" spans="1:26">
      <c r="A41" s="79" t="s">
        <v>18</v>
      </c>
      <c r="B41" s="395" t="s">
        <v>160</v>
      </c>
      <c r="C41" s="16"/>
      <c r="D41" s="16"/>
      <c r="E41" s="16"/>
      <c r="F41" s="391">
        <f t="shared" si="5"/>
        <v>0</v>
      </c>
      <c r="G41" s="16"/>
      <c r="H41" s="16"/>
      <c r="I41" s="16"/>
      <c r="J41" s="345">
        <f t="shared" si="6"/>
        <v>0</v>
      </c>
      <c r="K41" s="18"/>
      <c r="L41" s="437" t="s">
        <v>18</v>
      </c>
      <c r="P41" s="215"/>
      <c r="R41" s="215"/>
    </row>
    <row r="42" spans="1:26">
      <c r="A42" s="79" t="s">
        <v>18</v>
      </c>
      <c r="B42" s="395" t="s">
        <v>161</v>
      </c>
      <c r="C42" s="16"/>
      <c r="D42" s="16"/>
      <c r="E42" s="16"/>
      <c r="F42" s="391">
        <f>SUM(C42:E42)</f>
        <v>0</v>
      </c>
      <c r="G42" s="16"/>
      <c r="H42" s="16"/>
      <c r="I42" s="16"/>
      <c r="J42" s="345">
        <f>SUM(F42:I42)</f>
        <v>0</v>
      </c>
      <c r="K42" s="18"/>
      <c r="L42" s="437" t="s">
        <v>18</v>
      </c>
      <c r="P42" s="215"/>
      <c r="R42" s="215"/>
    </row>
    <row r="43" spans="1:26">
      <c r="A43" s="79" t="s">
        <v>18</v>
      </c>
      <c r="B43" s="395" t="s">
        <v>162</v>
      </c>
      <c r="C43" s="16"/>
      <c r="D43" s="16"/>
      <c r="E43" s="16"/>
      <c r="F43" s="391">
        <f>SUM(C43:E43)</f>
        <v>0</v>
      </c>
      <c r="G43" s="16"/>
      <c r="H43" s="16"/>
      <c r="I43" s="16"/>
      <c r="J43" s="345">
        <f>SUM(F43:I43)</f>
        <v>0</v>
      </c>
      <c r="K43" s="18"/>
      <c r="L43" s="437" t="s">
        <v>18</v>
      </c>
      <c r="P43" s="215"/>
      <c r="R43" s="215"/>
    </row>
    <row r="44" spans="1:26">
      <c r="A44" s="79" t="s">
        <v>18</v>
      </c>
      <c r="B44" s="395" t="s">
        <v>163</v>
      </c>
      <c r="C44" s="16"/>
      <c r="D44" s="16"/>
      <c r="E44" s="16"/>
      <c r="F44" s="391">
        <f t="shared" si="5"/>
        <v>0</v>
      </c>
      <c r="G44" s="16"/>
      <c r="H44" s="16"/>
      <c r="I44" s="16"/>
      <c r="J44" s="345">
        <f t="shared" si="6"/>
        <v>0</v>
      </c>
      <c r="K44" s="18"/>
      <c r="L44" s="437" t="s">
        <v>18</v>
      </c>
      <c r="P44" s="215"/>
      <c r="R44" s="215"/>
    </row>
    <row r="45" spans="1:26">
      <c r="A45" s="79" t="s">
        <v>18</v>
      </c>
      <c r="B45" s="395" t="s">
        <v>164</v>
      </c>
      <c r="C45" s="16"/>
      <c r="D45" s="16"/>
      <c r="E45" s="16"/>
      <c r="F45" s="391">
        <f t="shared" si="5"/>
        <v>0</v>
      </c>
      <c r="G45" s="16"/>
      <c r="H45" s="16"/>
      <c r="I45" s="16"/>
      <c r="J45" s="345">
        <f t="shared" si="6"/>
        <v>0</v>
      </c>
      <c r="K45" s="18"/>
      <c r="L45" s="437" t="s">
        <v>18</v>
      </c>
      <c r="P45" s="215"/>
      <c r="R45" s="215"/>
    </row>
    <row r="46" spans="1:26" s="223" customFormat="1">
      <c r="A46" s="68" t="s">
        <v>18</v>
      </c>
      <c r="B46" s="403" t="s">
        <v>165</v>
      </c>
      <c r="C46" s="44"/>
      <c r="D46" s="44"/>
      <c r="E46" s="44"/>
      <c r="F46" s="345">
        <f t="shared" si="5"/>
        <v>0</v>
      </c>
      <c r="G46" s="44"/>
      <c r="H46" s="44"/>
      <c r="I46" s="44"/>
      <c r="J46" s="345">
        <f t="shared" si="6"/>
        <v>0</v>
      </c>
      <c r="K46" s="45"/>
      <c r="L46" s="440" t="s">
        <v>18</v>
      </c>
      <c r="M46" s="441"/>
      <c r="N46" s="441"/>
      <c r="O46" s="222"/>
      <c r="P46" s="222"/>
      <c r="Q46" s="222"/>
      <c r="R46" s="222"/>
      <c r="S46" s="222"/>
      <c r="T46" s="222"/>
      <c r="U46" s="222"/>
      <c r="V46" s="222"/>
      <c r="W46" s="222"/>
      <c r="X46" s="222"/>
      <c r="Y46" s="222"/>
      <c r="Z46" s="222"/>
    </row>
    <row r="47" spans="1:26" s="223" customFormat="1">
      <c r="A47" s="68" t="s">
        <v>18</v>
      </c>
      <c r="B47" s="403" t="s">
        <v>166</v>
      </c>
      <c r="C47" s="44"/>
      <c r="D47" s="44"/>
      <c r="E47" s="44"/>
      <c r="F47" s="345">
        <f t="shared" si="5"/>
        <v>0</v>
      </c>
      <c r="G47" s="44"/>
      <c r="H47" s="44"/>
      <c r="I47" s="44"/>
      <c r="J47" s="345">
        <f t="shared" si="6"/>
        <v>0</v>
      </c>
      <c r="K47" s="45"/>
      <c r="L47" s="440" t="s">
        <v>18</v>
      </c>
      <c r="M47" s="441"/>
      <c r="N47" s="441"/>
      <c r="O47" s="222"/>
      <c r="P47" s="222"/>
      <c r="Q47" s="222"/>
      <c r="R47" s="222"/>
      <c r="S47" s="222"/>
      <c r="T47" s="222"/>
      <c r="U47" s="222"/>
      <c r="V47" s="222"/>
      <c r="W47" s="222"/>
      <c r="X47" s="222"/>
      <c r="Y47" s="222"/>
      <c r="Z47" s="222"/>
    </row>
    <row r="48" spans="1:26" ht="11.25" customHeight="1">
      <c r="B48" s="307" t="s">
        <v>167</v>
      </c>
      <c r="C48" s="350">
        <f>SUM(C31,C32,C33,C38,C46,C47)</f>
        <v>0</v>
      </c>
      <c r="D48" s="350">
        <f>SUM(D31,D32,D33,D38,D46,D47)</f>
        <v>0</v>
      </c>
      <c r="E48" s="350">
        <f>SUM(E31,E32,E33,E38,E46,E47)</f>
        <v>0</v>
      </c>
      <c r="F48" s="350">
        <f t="shared" si="5"/>
        <v>0</v>
      </c>
      <c r="G48" s="350">
        <f>SUM(G31,G32,G33,G38,G46,G47)</f>
        <v>0</v>
      </c>
      <c r="H48" s="350">
        <f>SUM(H31,H32,H33,H38,H46,H47)</f>
        <v>0</v>
      </c>
      <c r="I48" s="350">
        <f>SUM(I31,I32,I33,I38,I46,I47)</f>
        <v>0</v>
      </c>
      <c r="J48" s="350">
        <f>SUM(F48:I48)</f>
        <v>0</v>
      </c>
      <c r="K48" s="409"/>
    </row>
    <row r="49" spans="1:18" s="310" customFormat="1" ht="11.25" customHeight="1">
      <c r="A49" s="79"/>
      <c r="B49" s="79"/>
      <c r="C49" s="393"/>
      <c r="D49" s="79"/>
      <c r="L49" s="437"/>
      <c r="M49" s="433"/>
      <c r="N49" s="433"/>
    </row>
    <row r="50" spans="1:18" s="310" customFormat="1" ht="11.25" customHeight="1">
      <c r="A50" s="79"/>
      <c r="B50" s="79"/>
      <c r="C50" s="393"/>
      <c r="D50" s="79"/>
      <c r="L50" s="437"/>
      <c r="M50" s="433"/>
      <c r="N50" s="433"/>
    </row>
    <row r="51" spans="1:18" s="310" customFormat="1" ht="11.25" customHeight="1">
      <c r="A51" s="79"/>
      <c r="B51" s="79"/>
      <c r="C51" s="393"/>
      <c r="D51" s="79"/>
      <c r="L51" s="437"/>
      <c r="M51" s="433"/>
      <c r="N51" s="433"/>
    </row>
    <row r="52" spans="1:18" s="310" customFormat="1" ht="11.25" customHeight="1">
      <c r="A52" s="79"/>
      <c r="B52" s="79"/>
      <c r="C52" s="393"/>
      <c r="D52" s="79"/>
      <c r="L52" s="437"/>
      <c r="M52" s="433"/>
      <c r="N52" s="433"/>
    </row>
    <row r="53" spans="1:18" s="310" customFormat="1" ht="11.25" customHeight="1">
      <c r="L53" s="433"/>
      <c r="M53" s="433"/>
      <c r="N53" s="433"/>
      <c r="P53" s="215"/>
      <c r="R53" s="215"/>
    </row>
    <row r="54" spans="1:18" s="310" customFormat="1" ht="11.25" customHeight="1">
      <c r="L54" s="433"/>
      <c r="M54" s="433"/>
      <c r="N54" s="433"/>
      <c r="P54" s="215"/>
      <c r="R54" s="215"/>
    </row>
    <row r="55" spans="1:18" s="310" customFormat="1" ht="11.25" customHeight="1">
      <c r="L55" s="433"/>
      <c r="M55" s="433"/>
      <c r="N55" s="433"/>
      <c r="P55" s="215"/>
      <c r="R55" s="215"/>
    </row>
    <row r="56" spans="1:18" s="310" customFormat="1" ht="11.25" customHeight="1">
      <c r="L56" s="433"/>
      <c r="M56" s="433"/>
      <c r="N56" s="433"/>
      <c r="P56" s="215"/>
      <c r="R56" s="215"/>
    </row>
    <row r="57" spans="1:18" s="310" customFormat="1">
      <c r="L57" s="433"/>
      <c r="M57" s="433"/>
      <c r="N57" s="433"/>
      <c r="P57" s="215"/>
      <c r="R57" s="215"/>
    </row>
    <row r="58" spans="1:18" s="310" customFormat="1">
      <c r="L58" s="433"/>
      <c r="M58" s="433"/>
      <c r="N58" s="433"/>
      <c r="P58" s="215"/>
      <c r="R58" s="215"/>
    </row>
    <row r="59" spans="1:18" s="310" customFormat="1">
      <c r="L59" s="433"/>
      <c r="M59" s="433"/>
      <c r="N59" s="433"/>
      <c r="P59" s="215"/>
      <c r="R59" s="215"/>
    </row>
    <row r="60" spans="1:18" s="310" customFormat="1">
      <c r="L60" s="433"/>
      <c r="M60" s="433"/>
      <c r="N60" s="433"/>
      <c r="P60" s="215"/>
      <c r="R60" s="215"/>
    </row>
    <row r="61" spans="1:18" s="310" customFormat="1">
      <c r="L61" s="433"/>
      <c r="M61" s="433"/>
      <c r="N61" s="433"/>
      <c r="P61" s="215"/>
      <c r="R61" s="215"/>
    </row>
    <row r="62" spans="1:18" s="310" customFormat="1">
      <c r="L62" s="433"/>
      <c r="M62" s="433"/>
      <c r="N62" s="433"/>
      <c r="P62" s="215"/>
      <c r="R62" s="215"/>
    </row>
    <row r="63" spans="1:18" s="310" customFormat="1">
      <c r="L63" s="433"/>
      <c r="M63" s="433"/>
      <c r="N63" s="433"/>
      <c r="P63" s="215"/>
      <c r="R63" s="215"/>
    </row>
    <row r="64" spans="1:18" s="310" customFormat="1">
      <c r="A64" s="79"/>
      <c r="B64" s="79"/>
      <c r="C64" s="393"/>
      <c r="D64" s="79"/>
      <c r="L64" s="437"/>
      <c r="M64" s="433"/>
      <c r="N64" s="433"/>
    </row>
    <row r="65" spans="1:14" s="310" customFormat="1">
      <c r="A65" s="79"/>
      <c r="B65" s="79"/>
      <c r="C65" s="393"/>
      <c r="D65" s="79"/>
      <c r="L65" s="437"/>
      <c r="M65" s="433"/>
      <c r="N65" s="433"/>
    </row>
    <row r="66" spans="1:14" s="310" customFormat="1">
      <c r="A66" s="79"/>
      <c r="B66" s="79"/>
      <c r="C66" s="393"/>
      <c r="D66" s="79"/>
      <c r="L66" s="437"/>
      <c r="M66" s="433"/>
      <c r="N66" s="433"/>
    </row>
    <row r="67" spans="1:14" s="310" customFormat="1">
      <c r="A67" s="79"/>
      <c r="B67" s="79"/>
      <c r="C67" s="393"/>
      <c r="D67" s="79"/>
      <c r="L67" s="437"/>
      <c r="M67" s="433"/>
      <c r="N67" s="433"/>
    </row>
    <row r="68" spans="1:14" s="310" customFormat="1">
      <c r="A68" s="79"/>
      <c r="B68" s="79"/>
      <c r="C68" s="393"/>
      <c r="D68" s="79"/>
      <c r="L68" s="437"/>
      <c r="M68" s="433"/>
      <c r="N68" s="433"/>
    </row>
    <row r="69" spans="1:14" s="310" customFormat="1">
      <c r="A69" s="79"/>
      <c r="B69" s="79"/>
      <c r="C69" s="393"/>
      <c r="D69" s="79"/>
      <c r="L69" s="437"/>
      <c r="M69" s="433"/>
      <c r="N69" s="433"/>
    </row>
    <row r="70" spans="1:14" s="310" customFormat="1">
      <c r="A70" s="79"/>
      <c r="B70" s="79"/>
      <c r="C70" s="393"/>
      <c r="D70" s="79"/>
      <c r="L70" s="437"/>
      <c r="M70" s="433"/>
      <c r="N70" s="433"/>
    </row>
    <row r="71" spans="1:14" s="310" customFormat="1">
      <c r="A71" s="79"/>
      <c r="B71" s="79"/>
      <c r="C71" s="393"/>
      <c r="D71" s="79"/>
      <c r="L71" s="437"/>
      <c r="M71" s="433"/>
      <c r="N71" s="433"/>
    </row>
    <row r="72" spans="1:14" s="310" customFormat="1">
      <c r="A72" s="79"/>
      <c r="B72" s="79"/>
      <c r="C72" s="393"/>
      <c r="D72" s="79"/>
      <c r="L72" s="437"/>
      <c r="M72" s="433"/>
      <c r="N72" s="433"/>
    </row>
    <row r="73" spans="1:14" s="310" customFormat="1">
      <c r="A73" s="79"/>
      <c r="B73" s="79"/>
      <c r="C73" s="393"/>
      <c r="D73" s="79"/>
      <c r="L73" s="437"/>
      <c r="M73" s="433"/>
      <c r="N73" s="433"/>
    </row>
    <row r="74" spans="1:14" s="310" customFormat="1">
      <c r="A74" s="79"/>
      <c r="B74" s="79"/>
      <c r="C74" s="393"/>
      <c r="D74" s="79"/>
      <c r="L74" s="437"/>
      <c r="M74" s="433"/>
      <c r="N74" s="433"/>
    </row>
    <row r="75" spans="1:14" s="310" customFormat="1">
      <c r="A75" s="79"/>
      <c r="B75" s="79"/>
      <c r="C75" s="393"/>
      <c r="D75" s="79"/>
      <c r="L75" s="437"/>
      <c r="M75" s="433"/>
      <c r="N75" s="433"/>
    </row>
    <row r="76" spans="1:14" s="310" customFormat="1">
      <c r="A76" s="79"/>
      <c r="B76" s="79"/>
      <c r="C76" s="393"/>
      <c r="D76" s="79"/>
      <c r="L76" s="437"/>
      <c r="M76" s="433"/>
      <c r="N76" s="433"/>
    </row>
    <row r="77" spans="1:14" s="310" customFormat="1">
      <c r="A77" s="79"/>
      <c r="B77" s="79"/>
      <c r="C77" s="393"/>
      <c r="D77" s="79"/>
      <c r="L77" s="437"/>
      <c r="M77" s="433"/>
      <c r="N77" s="433"/>
    </row>
    <row r="78" spans="1:14" s="310" customFormat="1">
      <c r="A78" s="79"/>
      <c r="B78" s="79"/>
      <c r="C78" s="393"/>
      <c r="D78" s="79"/>
      <c r="L78" s="437"/>
      <c r="M78" s="433"/>
      <c r="N78" s="433"/>
    </row>
    <row r="79" spans="1:14" s="310" customFormat="1">
      <c r="A79" s="79"/>
      <c r="B79" s="79"/>
      <c r="C79" s="393"/>
      <c r="D79" s="79"/>
      <c r="L79" s="437"/>
      <c r="M79" s="433"/>
      <c r="N79" s="433"/>
    </row>
    <row r="80" spans="1:14" s="310" customFormat="1">
      <c r="A80" s="79"/>
      <c r="B80" s="79"/>
      <c r="C80" s="393"/>
      <c r="D80" s="79"/>
      <c r="L80" s="437"/>
      <c r="M80" s="433"/>
      <c r="N80" s="433"/>
    </row>
    <row r="81" spans="1:14" s="310" customFormat="1">
      <c r="A81" s="79"/>
      <c r="B81" s="79"/>
      <c r="C81" s="393"/>
      <c r="D81" s="79"/>
      <c r="L81" s="437"/>
      <c r="M81" s="433"/>
      <c r="N81" s="433"/>
    </row>
    <row r="82" spans="1:14" s="310" customFormat="1">
      <c r="A82" s="79"/>
      <c r="B82" s="79"/>
      <c r="C82" s="393"/>
      <c r="D82" s="79"/>
      <c r="L82" s="437"/>
      <c r="M82" s="433"/>
      <c r="N82" s="433"/>
    </row>
    <row r="83" spans="1:14" s="310" customFormat="1">
      <c r="A83" s="79"/>
      <c r="B83" s="79"/>
      <c r="C83" s="393"/>
      <c r="D83" s="79"/>
      <c r="L83" s="437"/>
      <c r="M83" s="433"/>
      <c r="N83" s="433"/>
    </row>
    <row r="84" spans="1:14" s="310" customFormat="1">
      <c r="A84" s="79"/>
      <c r="B84" s="79"/>
      <c r="C84" s="393"/>
      <c r="D84" s="79"/>
      <c r="L84" s="437"/>
      <c r="M84" s="433"/>
      <c r="N84" s="433"/>
    </row>
    <row r="85" spans="1:14" s="310" customFormat="1">
      <c r="A85" s="79"/>
      <c r="B85" s="79"/>
      <c r="C85" s="393"/>
      <c r="D85" s="79"/>
      <c r="L85" s="437"/>
      <c r="M85" s="433"/>
      <c r="N85" s="433"/>
    </row>
    <row r="86" spans="1:14" s="310" customFormat="1">
      <c r="A86" s="79"/>
      <c r="B86" s="79"/>
      <c r="C86" s="393"/>
      <c r="D86" s="79"/>
      <c r="L86" s="437"/>
      <c r="M86" s="433"/>
      <c r="N86" s="433"/>
    </row>
    <row r="87" spans="1:14" s="310" customFormat="1">
      <c r="A87" s="79"/>
      <c r="B87" s="79"/>
      <c r="C87" s="393"/>
      <c r="D87" s="79"/>
      <c r="L87" s="437"/>
      <c r="M87" s="433"/>
      <c r="N87" s="433"/>
    </row>
    <row r="88" spans="1:14" s="310" customFormat="1">
      <c r="A88" s="79"/>
      <c r="B88" s="79"/>
      <c r="C88" s="393"/>
      <c r="D88" s="79"/>
      <c r="L88" s="437"/>
      <c r="M88" s="433"/>
      <c r="N88" s="433"/>
    </row>
    <row r="89" spans="1:14" s="310" customFormat="1">
      <c r="A89" s="79"/>
      <c r="B89" s="79"/>
      <c r="C89" s="393"/>
      <c r="D89" s="79"/>
      <c r="L89" s="437"/>
      <c r="M89" s="433"/>
      <c r="N89" s="433"/>
    </row>
    <row r="90" spans="1:14" s="310" customFormat="1">
      <c r="A90" s="79"/>
      <c r="B90" s="79"/>
      <c r="C90" s="393"/>
      <c r="D90" s="79"/>
      <c r="L90" s="437"/>
      <c r="M90" s="433"/>
      <c r="N90" s="433"/>
    </row>
    <row r="91" spans="1:14" s="310" customFormat="1">
      <c r="A91" s="79"/>
      <c r="B91" s="79"/>
      <c r="C91" s="393"/>
      <c r="D91" s="79"/>
      <c r="L91" s="437"/>
      <c r="M91" s="433"/>
      <c r="N91" s="433"/>
    </row>
    <row r="92" spans="1:14" s="310" customFormat="1">
      <c r="A92" s="79"/>
      <c r="B92" s="79"/>
      <c r="C92" s="393"/>
      <c r="D92" s="79"/>
      <c r="L92" s="437"/>
      <c r="M92" s="433"/>
      <c r="N92" s="433"/>
    </row>
    <row r="93" spans="1:14" s="310" customFormat="1">
      <c r="A93" s="79"/>
      <c r="B93" s="79"/>
      <c r="C93" s="393"/>
      <c r="D93" s="79"/>
      <c r="L93" s="437"/>
      <c r="M93" s="433"/>
      <c r="N93" s="433"/>
    </row>
    <row r="94" spans="1:14" s="310" customFormat="1">
      <c r="A94" s="79"/>
      <c r="B94" s="79"/>
      <c r="C94" s="393"/>
      <c r="D94" s="79"/>
      <c r="L94" s="437"/>
      <c r="M94" s="433"/>
      <c r="N94" s="433"/>
    </row>
    <row r="95" spans="1:14" s="310" customFormat="1">
      <c r="A95" s="79"/>
      <c r="B95" s="79"/>
      <c r="C95" s="393"/>
      <c r="D95" s="79"/>
      <c r="L95" s="437"/>
      <c r="M95" s="433"/>
      <c r="N95" s="433"/>
    </row>
    <row r="96" spans="1:14" s="310" customFormat="1">
      <c r="A96" s="79"/>
      <c r="B96" s="79"/>
      <c r="C96" s="393"/>
      <c r="D96" s="79"/>
      <c r="L96" s="437"/>
      <c r="M96" s="433"/>
      <c r="N96" s="433"/>
    </row>
    <row r="97" spans="1:14" s="310" customFormat="1">
      <c r="A97" s="79"/>
      <c r="B97" s="79"/>
      <c r="C97" s="393"/>
      <c r="D97" s="79"/>
      <c r="L97" s="437"/>
      <c r="M97" s="433"/>
      <c r="N97" s="433"/>
    </row>
    <row r="98" spans="1:14" s="310" customFormat="1">
      <c r="A98" s="79"/>
      <c r="B98" s="79"/>
      <c r="C98" s="393"/>
      <c r="D98" s="79"/>
      <c r="L98" s="437"/>
      <c r="M98" s="433"/>
      <c r="N98" s="433"/>
    </row>
    <row r="99" spans="1:14" s="310" customFormat="1">
      <c r="A99" s="79"/>
      <c r="B99" s="79"/>
      <c r="C99" s="393"/>
      <c r="D99" s="79"/>
      <c r="L99" s="437"/>
      <c r="M99" s="433"/>
      <c r="N99" s="433"/>
    </row>
    <row r="100" spans="1:14" s="310" customFormat="1">
      <c r="A100" s="79"/>
      <c r="B100" s="79"/>
      <c r="C100" s="393"/>
      <c r="D100" s="79"/>
      <c r="L100" s="437"/>
      <c r="M100" s="433"/>
      <c r="N100" s="433"/>
    </row>
    <row r="101" spans="1:14" s="310" customFormat="1">
      <c r="A101" s="79"/>
      <c r="B101" s="79"/>
      <c r="C101" s="393"/>
      <c r="D101" s="79"/>
      <c r="L101" s="437"/>
      <c r="M101" s="433"/>
      <c r="N101" s="433"/>
    </row>
    <row r="102" spans="1:14" s="310" customFormat="1">
      <c r="A102" s="79"/>
      <c r="B102" s="79"/>
      <c r="C102" s="393"/>
      <c r="D102" s="79"/>
      <c r="L102" s="437"/>
      <c r="M102" s="433"/>
      <c r="N102" s="433"/>
    </row>
    <row r="103" spans="1:14" s="310" customFormat="1">
      <c r="A103" s="79"/>
      <c r="B103" s="79"/>
      <c r="C103" s="393"/>
      <c r="D103" s="79"/>
      <c r="L103" s="437"/>
      <c r="M103" s="433"/>
      <c r="N103" s="433"/>
    </row>
    <row r="104" spans="1:14" s="310" customFormat="1">
      <c r="A104" s="79"/>
      <c r="B104" s="79"/>
      <c r="C104" s="393"/>
      <c r="D104" s="79"/>
      <c r="L104" s="437"/>
      <c r="M104" s="433"/>
      <c r="N104" s="433"/>
    </row>
    <row r="105" spans="1:14" s="310" customFormat="1">
      <c r="A105" s="79"/>
      <c r="B105" s="79"/>
      <c r="C105" s="393"/>
      <c r="D105" s="79"/>
      <c r="L105" s="437"/>
      <c r="M105" s="433"/>
      <c r="N105" s="433"/>
    </row>
    <row r="106" spans="1:14" s="310" customFormat="1">
      <c r="A106" s="79"/>
      <c r="B106" s="79"/>
      <c r="C106" s="393"/>
      <c r="D106" s="79"/>
      <c r="L106" s="437"/>
      <c r="M106" s="433"/>
      <c r="N106" s="433"/>
    </row>
    <row r="107" spans="1:14" s="310" customFormat="1">
      <c r="A107" s="79"/>
      <c r="B107" s="79"/>
      <c r="C107" s="393"/>
      <c r="D107" s="79"/>
      <c r="L107" s="437"/>
      <c r="M107" s="433"/>
      <c r="N107" s="433"/>
    </row>
    <row r="108" spans="1:14" s="310" customFormat="1">
      <c r="A108" s="79"/>
      <c r="B108" s="79"/>
      <c r="C108" s="393"/>
      <c r="D108" s="79"/>
      <c r="L108" s="437"/>
      <c r="M108" s="433"/>
      <c r="N108" s="433"/>
    </row>
    <row r="109" spans="1:14" s="310" customFormat="1">
      <c r="A109" s="79"/>
      <c r="B109" s="79"/>
      <c r="C109" s="393"/>
      <c r="D109" s="79"/>
      <c r="L109" s="437"/>
      <c r="M109" s="433"/>
      <c r="N109" s="433"/>
    </row>
    <row r="110" spans="1:14" s="310" customFormat="1">
      <c r="A110" s="79"/>
      <c r="B110" s="79"/>
      <c r="C110" s="393"/>
      <c r="D110" s="79"/>
      <c r="L110" s="437"/>
      <c r="M110" s="433"/>
      <c r="N110" s="433"/>
    </row>
    <row r="111" spans="1:14" s="310" customFormat="1">
      <c r="A111" s="79"/>
      <c r="B111" s="79"/>
      <c r="C111" s="393"/>
      <c r="D111" s="79"/>
      <c r="L111" s="437"/>
      <c r="M111" s="433"/>
      <c r="N111" s="433"/>
    </row>
    <row r="112" spans="1:14" s="310" customFormat="1">
      <c r="A112" s="79"/>
      <c r="B112" s="79"/>
      <c r="C112" s="393"/>
      <c r="D112" s="79"/>
      <c r="L112" s="437"/>
      <c r="M112" s="433"/>
      <c r="N112" s="433"/>
    </row>
    <row r="113" spans="1:14" s="310" customFormat="1">
      <c r="A113" s="79"/>
      <c r="B113" s="79"/>
      <c r="C113" s="393"/>
      <c r="D113" s="79"/>
      <c r="L113" s="437"/>
      <c r="M113" s="433"/>
      <c r="N113" s="433"/>
    </row>
    <row r="114" spans="1:14" s="310" customFormat="1">
      <c r="A114" s="79"/>
      <c r="B114" s="79"/>
      <c r="C114" s="393"/>
      <c r="D114" s="79"/>
      <c r="L114" s="437"/>
      <c r="M114" s="433"/>
      <c r="N114" s="433"/>
    </row>
    <row r="115" spans="1:14" s="310" customFormat="1">
      <c r="A115" s="79"/>
      <c r="B115" s="79"/>
      <c r="C115" s="393"/>
      <c r="D115" s="79"/>
      <c r="L115" s="437"/>
      <c r="M115" s="433"/>
      <c r="N115" s="433"/>
    </row>
    <row r="116" spans="1:14" s="310" customFormat="1">
      <c r="A116" s="79"/>
      <c r="B116" s="79"/>
      <c r="C116" s="393"/>
      <c r="D116" s="79"/>
      <c r="L116" s="437"/>
      <c r="M116" s="433"/>
      <c r="N116" s="433"/>
    </row>
    <row r="117" spans="1:14" s="310" customFormat="1">
      <c r="A117" s="79"/>
      <c r="B117" s="79"/>
      <c r="C117" s="393"/>
      <c r="D117" s="79"/>
      <c r="L117" s="437"/>
      <c r="M117" s="433"/>
      <c r="N117" s="433"/>
    </row>
    <row r="118" spans="1:14" s="310" customFormat="1">
      <c r="A118" s="79"/>
      <c r="B118" s="79"/>
      <c r="C118" s="393"/>
      <c r="D118" s="79"/>
      <c r="L118" s="437"/>
      <c r="M118" s="433"/>
      <c r="N118" s="433"/>
    </row>
    <row r="119" spans="1:14" s="310" customFormat="1">
      <c r="A119" s="79"/>
      <c r="B119" s="79"/>
      <c r="C119" s="393"/>
      <c r="D119" s="79"/>
      <c r="L119" s="437"/>
      <c r="M119" s="433"/>
      <c r="N119" s="433"/>
    </row>
    <row r="120" spans="1:14" s="310" customFormat="1">
      <c r="A120" s="79"/>
      <c r="B120" s="79"/>
      <c r="C120" s="393"/>
      <c r="D120" s="79"/>
      <c r="L120" s="437"/>
      <c r="M120" s="433"/>
      <c r="N120" s="433"/>
    </row>
    <row r="121" spans="1:14" s="310" customFormat="1">
      <c r="A121" s="79"/>
      <c r="B121" s="79"/>
      <c r="C121" s="393"/>
      <c r="D121" s="79"/>
      <c r="L121" s="437"/>
      <c r="M121" s="433"/>
      <c r="N121" s="433"/>
    </row>
    <row r="122" spans="1:14" s="310" customFormat="1">
      <c r="A122" s="79"/>
      <c r="B122" s="79"/>
      <c r="C122" s="393"/>
      <c r="D122" s="79"/>
      <c r="L122" s="437"/>
      <c r="M122" s="433"/>
      <c r="N122" s="433"/>
    </row>
    <row r="123" spans="1:14" s="310" customFormat="1">
      <c r="A123" s="79"/>
      <c r="B123" s="79"/>
      <c r="C123" s="393"/>
      <c r="D123" s="79"/>
      <c r="L123" s="437"/>
      <c r="M123" s="433"/>
      <c r="N123" s="433"/>
    </row>
    <row r="124" spans="1:14" s="310" customFormat="1">
      <c r="A124" s="79"/>
      <c r="B124" s="79"/>
      <c r="C124" s="393"/>
      <c r="D124" s="79"/>
      <c r="L124" s="437"/>
      <c r="M124" s="433"/>
      <c r="N124" s="433"/>
    </row>
    <row r="125" spans="1:14" s="310" customFormat="1">
      <c r="A125" s="79"/>
      <c r="B125" s="79"/>
      <c r="C125" s="393"/>
      <c r="D125" s="79"/>
      <c r="L125" s="437"/>
      <c r="M125" s="433"/>
      <c r="N125" s="433"/>
    </row>
    <row r="126" spans="1:14" s="310" customFormat="1">
      <c r="A126" s="79"/>
      <c r="B126" s="79"/>
      <c r="C126" s="393"/>
      <c r="D126" s="79"/>
      <c r="L126" s="437"/>
      <c r="M126" s="433"/>
      <c r="N126" s="433"/>
    </row>
    <row r="127" spans="1:14" s="310" customFormat="1">
      <c r="A127" s="79"/>
      <c r="B127" s="79"/>
      <c r="C127" s="393"/>
      <c r="D127" s="79"/>
      <c r="L127" s="437"/>
      <c r="M127" s="433"/>
      <c r="N127" s="433"/>
    </row>
    <row r="128" spans="1:14" s="310" customFormat="1">
      <c r="A128" s="79"/>
      <c r="B128" s="79"/>
      <c r="C128" s="393"/>
      <c r="D128" s="79"/>
      <c r="L128" s="437"/>
      <c r="M128" s="433"/>
      <c r="N128" s="433"/>
    </row>
    <row r="129" spans="1:14" s="310" customFormat="1">
      <c r="A129" s="79"/>
      <c r="B129" s="79"/>
      <c r="C129" s="393"/>
      <c r="D129" s="79"/>
      <c r="L129" s="437"/>
      <c r="M129" s="433"/>
      <c r="N129" s="433"/>
    </row>
    <row r="130" spans="1:14" s="310" customFormat="1">
      <c r="A130" s="79"/>
      <c r="B130" s="79"/>
      <c r="C130" s="393"/>
      <c r="D130" s="79"/>
      <c r="L130" s="437"/>
      <c r="M130" s="433"/>
      <c r="N130" s="433"/>
    </row>
    <row r="131" spans="1:14" s="310" customFormat="1">
      <c r="A131" s="79"/>
      <c r="B131" s="79"/>
      <c r="C131" s="393"/>
      <c r="D131" s="79"/>
      <c r="L131" s="437"/>
      <c r="M131" s="433"/>
      <c r="N131" s="433"/>
    </row>
    <row r="132" spans="1:14" s="310" customFormat="1">
      <c r="A132" s="79"/>
      <c r="B132" s="79"/>
      <c r="C132" s="393"/>
      <c r="D132" s="79"/>
      <c r="L132" s="437"/>
      <c r="M132" s="433"/>
      <c r="N132" s="433"/>
    </row>
    <row r="133" spans="1:14" s="310" customFormat="1">
      <c r="A133" s="79"/>
      <c r="B133" s="79"/>
      <c r="C133" s="393"/>
      <c r="D133" s="79"/>
      <c r="L133" s="437"/>
      <c r="M133" s="433"/>
      <c r="N133" s="433"/>
    </row>
    <row r="134" spans="1:14" s="310" customFormat="1">
      <c r="A134" s="79"/>
      <c r="B134" s="79"/>
      <c r="C134" s="393"/>
      <c r="D134" s="79"/>
      <c r="L134" s="437"/>
      <c r="M134" s="433"/>
      <c r="N134" s="433"/>
    </row>
    <row r="135" spans="1:14" s="310" customFormat="1">
      <c r="A135" s="79"/>
      <c r="B135" s="79"/>
      <c r="C135" s="393"/>
      <c r="D135" s="79"/>
      <c r="L135" s="437"/>
      <c r="M135" s="433"/>
      <c r="N135" s="433"/>
    </row>
    <row r="136" spans="1:14" s="310" customFormat="1">
      <c r="A136" s="79"/>
      <c r="B136" s="79"/>
      <c r="C136" s="393"/>
      <c r="D136" s="79"/>
      <c r="L136" s="437"/>
      <c r="M136" s="433"/>
      <c r="N136" s="433"/>
    </row>
    <row r="137" spans="1:14" s="310" customFormat="1">
      <c r="A137" s="79"/>
      <c r="B137" s="79"/>
      <c r="C137" s="393"/>
      <c r="D137" s="79"/>
      <c r="L137" s="437"/>
      <c r="M137" s="433"/>
      <c r="N137" s="433"/>
    </row>
    <row r="138" spans="1:14" s="310" customFormat="1">
      <c r="A138" s="79"/>
      <c r="B138" s="79"/>
      <c r="C138" s="393"/>
      <c r="D138" s="79"/>
      <c r="L138" s="437"/>
      <c r="M138" s="433"/>
      <c r="N138" s="433"/>
    </row>
    <row r="139" spans="1:14" s="310" customFormat="1">
      <c r="A139" s="79"/>
      <c r="B139" s="79"/>
      <c r="C139" s="393"/>
      <c r="D139" s="79"/>
      <c r="L139" s="437"/>
      <c r="M139" s="433"/>
      <c r="N139" s="433"/>
    </row>
    <row r="140" spans="1:14" s="310" customFormat="1">
      <c r="A140" s="79"/>
      <c r="B140" s="79"/>
      <c r="C140" s="393"/>
      <c r="D140" s="79"/>
      <c r="L140" s="437"/>
      <c r="M140" s="433"/>
      <c r="N140" s="433"/>
    </row>
    <row r="141" spans="1:14" s="310" customFormat="1">
      <c r="A141" s="79"/>
      <c r="B141" s="79"/>
      <c r="C141" s="393"/>
      <c r="D141" s="79"/>
      <c r="L141" s="437"/>
      <c r="M141" s="433"/>
      <c r="N141" s="433"/>
    </row>
    <row r="142" spans="1:14" s="310" customFormat="1">
      <c r="A142" s="79"/>
      <c r="B142" s="79"/>
      <c r="C142" s="393"/>
      <c r="D142" s="79"/>
      <c r="L142" s="437"/>
      <c r="M142" s="433"/>
      <c r="N142" s="433"/>
    </row>
    <row r="143" spans="1:14" s="310" customFormat="1">
      <c r="A143" s="79"/>
      <c r="B143" s="79"/>
      <c r="C143" s="393"/>
      <c r="D143" s="79"/>
      <c r="L143" s="437"/>
      <c r="M143" s="433"/>
      <c r="N143" s="433"/>
    </row>
    <row r="144" spans="1:14" s="310" customFormat="1">
      <c r="A144" s="79"/>
      <c r="B144" s="79"/>
      <c r="C144" s="393"/>
      <c r="D144" s="79"/>
      <c r="L144" s="437"/>
      <c r="M144" s="433"/>
      <c r="N144" s="433"/>
    </row>
    <row r="145" spans="1:14" s="310" customFormat="1">
      <c r="A145" s="79"/>
      <c r="B145" s="79"/>
      <c r="C145" s="393"/>
      <c r="D145" s="79"/>
      <c r="L145" s="437"/>
      <c r="M145" s="433"/>
      <c r="N145" s="433"/>
    </row>
    <row r="146" spans="1:14" s="310" customFormat="1">
      <c r="A146" s="79"/>
      <c r="B146" s="79"/>
      <c r="C146" s="393"/>
      <c r="D146" s="79"/>
      <c r="L146" s="437"/>
      <c r="M146" s="433"/>
      <c r="N146" s="433"/>
    </row>
    <row r="147" spans="1:14" s="310" customFormat="1">
      <c r="A147" s="79"/>
      <c r="B147" s="79"/>
      <c r="C147" s="393"/>
      <c r="D147" s="79"/>
      <c r="L147" s="437"/>
      <c r="M147" s="433"/>
      <c r="N147" s="433"/>
    </row>
    <row r="148" spans="1:14" s="310" customFormat="1">
      <c r="A148" s="79"/>
      <c r="B148" s="79"/>
      <c r="C148" s="393"/>
      <c r="D148" s="79"/>
      <c r="L148" s="437"/>
      <c r="M148" s="433"/>
      <c r="N148" s="433"/>
    </row>
    <row r="149" spans="1:14" s="310" customFormat="1">
      <c r="A149" s="79"/>
      <c r="B149" s="79"/>
      <c r="C149" s="393"/>
      <c r="D149" s="79"/>
      <c r="L149" s="437"/>
      <c r="M149" s="433"/>
      <c r="N149" s="433"/>
    </row>
    <row r="150" spans="1:14" s="310" customFormat="1">
      <c r="A150" s="79"/>
      <c r="B150" s="79"/>
      <c r="C150" s="393"/>
      <c r="D150" s="79"/>
      <c r="L150" s="437"/>
      <c r="M150" s="433"/>
      <c r="N150" s="433"/>
    </row>
    <row r="151" spans="1:14" s="310" customFormat="1">
      <c r="A151" s="79"/>
      <c r="B151" s="79"/>
      <c r="C151" s="393"/>
      <c r="D151" s="79"/>
      <c r="L151" s="437"/>
      <c r="M151" s="433"/>
      <c r="N151" s="433"/>
    </row>
    <row r="152" spans="1:14" s="310" customFormat="1">
      <c r="A152" s="79"/>
      <c r="B152" s="79"/>
      <c r="C152" s="393"/>
      <c r="D152" s="79"/>
      <c r="L152" s="437"/>
      <c r="M152" s="433"/>
      <c r="N152" s="433"/>
    </row>
    <row r="153" spans="1:14" s="310" customFormat="1">
      <c r="A153" s="79"/>
      <c r="B153" s="79"/>
      <c r="C153" s="393"/>
      <c r="D153" s="79"/>
      <c r="L153" s="437"/>
      <c r="M153" s="433"/>
      <c r="N153" s="433"/>
    </row>
    <row r="154" spans="1:14" s="310" customFormat="1">
      <c r="A154" s="79"/>
      <c r="B154" s="79"/>
      <c r="C154" s="393"/>
      <c r="D154" s="79"/>
      <c r="L154" s="437"/>
      <c r="M154" s="433"/>
      <c r="N154" s="433"/>
    </row>
    <row r="155" spans="1:14" s="310" customFormat="1">
      <c r="A155" s="79"/>
      <c r="B155" s="79"/>
      <c r="C155" s="393"/>
      <c r="D155" s="79"/>
      <c r="L155" s="437"/>
      <c r="M155" s="433"/>
      <c r="N155" s="433"/>
    </row>
  </sheetData>
  <sheetProtection password="F11D" sheet="1" objects="1" scenarios="1"/>
  <mergeCells count="7">
    <mergeCell ref="B2:C2"/>
    <mergeCell ref="B3:C3"/>
    <mergeCell ref="B4:C4"/>
    <mergeCell ref="B5:C5"/>
    <mergeCell ref="D3:E3"/>
    <mergeCell ref="D4:E4"/>
    <mergeCell ref="D5:E5"/>
  </mergeCells>
  <pageMargins left="0.70866141732283472" right="0.70866141732283472" top="0.78740157480314965" bottom="0.78740157480314965" header="0.31496062992125984" footer="0.31496062992125984"/>
  <pageSetup paperSize="9" scale="78" fitToWidth="0" orientation="landscape" r:id="rId1"/>
  <headerFooter scaleWithDoc="0" alignWithMargins="0">
    <oddFooter>&amp;R&amp;P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zoomScale="85" zoomScaleNormal="85" zoomScaleSheetLayoutView="80" workbookViewId="0">
      <selection activeCell="D24" sqref="D24"/>
    </sheetView>
  </sheetViews>
  <sheetFormatPr baseColWidth="10" defaultColWidth="9.140625" defaultRowHeight="12.75"/>
  <cols>
    <col min="1" max="1" width="1.42578125" style="79" customWidth="1"/>
    <col min="2" max="2" width="61.85546875" style="416" customWidth="1"/>
    <col min="3" max="3" width="24.7109375" style="397" customWidth="1"/>
    <col min="4" max="4" width="16.7109375" style="417" customWidth="1"/>
    <col min="5" max="5" width="2.7109375" style="310" customWidth="1"/>
    <col min="6" max="6" width="21.85546875" style="317" bestFit="1" customWidth="1"/>
    <col min="7" max="7" width="16.7109375" style="417" customWidth="1"/>
    <col min="8" max="8" width="2.7109375" style="338" customWidth="1"/>
    <col min="9" max="9" width="21.85546875" style="317" bestFit="1" customWidth="1"/>
    <col min="10" max="10" width="16.7109375" style="417" customWidth="1"/>
    <col min="11" max="11" width="2.7109375" style="338" customWidth="1"/>
    <col min="12" max="12" width="16.7109375" style="317" customWidth="1"/>
    <col min="13" max="13" width="3.28515625" style="310" customWidth="1"/>
    <col min="14" max="19" width="9.140625" style="310"/>
    <col min="20" max="256" width="9.140625" style="317"/>
    <col min="257" max="257" width="1.42578125" style="317" customWidth="1"/>
    <col min="258" max="258" width="61.85546875" style="317" customWidth="1"/>
    <col min="259" max="259" width="24.7109375" style="317" customWidth="1"/>
    <col min="260" max="260" width="16.7109375" style="317" customWidth="1"/>
    <col min="261" max="261" width="2.7109375" style="317" customWidth="1"/>
    <col min="262" max="262" width="21.85546875" style="317" bestFit="1" customWidth="1"/>
    <col min="263" max="263" width="16.7109375" style="317" customWidth="1"/>
    <col min="264" max="264" width="2.7109375" style="317" customWidth="1"/>
    <col min="265" max="265" width="21.85546875" style="317" bestFit="1" customWidth="1"/>
    <col min="266" max="266" width="16.7109375" style="317" customWidth="1"/>
    <col min="267" max="267" width="2.7109375" style="317" customWidth="1"/>
    <col min="268" max="268" width="16.7109375" style="317" customWidth="1"/>
    <col min="269" max="269" width="3.28515625" style="317" customWidth="1"/>
    <col min="270" max="512" width="9.140625" style="317"/>
    <col min="513" max="513" width="1.42578125" style="317" customWidth="1"/>
    <col min="514" max="514" width="61.85546875" style="317" customWidth="1"/>
    <col min="515" max="515" width="24.7109375" style="317" customWidth="1"/>
    <col min="516" max="516" width="16.7109375" style="317" customWidth="1"/>
    <col min="517" max="517" width="2.7109375" style="317" customWidth="1"/>
    <col min="518" max="518" width="21.85546875" style="317" bestFit="1" customWidth="1"/>
    <col min="519" max="519" width="16.7109375" style="317" customWidth="1"/>
    <col min="520" max="520" width="2.7109375" style="317" customWidth="1"/>
    <col min="521" max="521" width="21.85546875" style="317" bestFit="1" customWidth="1"/>
    <col min="522" max="522" width="16.7109375" style="317" customWidth="1"/>
    <col min="523" max="523" width="2.7109375" style="317" customWidth="1"/>
    <col min="524" max="524" width="16.7109375" style="317" customWidth="1"/>
    <col min="525" max="525" width="3.28515625" style="317" customWidth="1"/>
    <col min="526" max="768" width="9.140625" style="317"/>
    <col min="769" max="769" width="1.42578125" style="317" customWidth="1"/>
    <col min="770" max="770" width="61.85546875" style="317" customWidth="1"/>
    <col min="771" max="771" width="24.7109375" style="317" customWidth="1"/>
    <col min="772" max="772" width="16.7109375" style="317" customWidth="1"/>
    <col min="773" max="773" width="2.7109375" style="317" customWidth="1"/>
    <col min="774" max="774" width="21.85546875" style="317" bestFit="1" customWidth="1"/>
    <col min="775" max="775" width="16.7109375" style="317" customWidth="1"/>
    <col min="776" max="776" width="2.7109375" style="317" customWidth="1"/>
    <col min="777" max="777" width="21.85546875" style="317" bestFit="1" customWidth="1"/>
    <col min="778" max="778" width="16.7109375" style="317" customWidth="1"/>
    <col min="779" max="779" width="2.7109375" style="317" customWidth="1"/>
    <col min="780" max="780" width="16.7109375" style="317" customWidth="1"/>
    <col min="781" max="781" width="3.28515625" style="317" customWidth="1"/>
    <col min="782" max="1024" width="9.140625" style="317"/>
    <col min="1025" max="1025" width="1.42578125" style="317" customWidth="1"/>
    <col min="1026" max="1026" width="61.85546875" style="317" customWidth="1"/>
    <col min="1027" max="1027" width="24.7109375" style="317" customWidth="1"/>
    <col min="1028" max="1028" width="16.7109375" style="317" customWidth="1"/>
    <col min="1029" max="1029" width="2.7109375" style="317" customWidth="1"/>
    <col min="1030" max="1030" width="21.85546875" style="317" bestFit="1" customWidth="1"/>
    <col min="1031" max="1031" width="16.7109375" style="317" customWidth="1"/>
    <col min="1032" max="1032" width="2.7109375" style="317" customWidth="1"/>
    <col min="1033" max="1033" width="21.85546875" style="317" bestFit="1" customWidth="1"/>
    <col min="1034" max="1034" width="16.7109375" style="317" customWidth="1"/>
    <col min="1035" max="1035" width="2.7109375" style="317" customWidth="1"/>
    <col min="1036" max="1036" width="16.7109375" style="317" customWidth="1"/>
    <col min="1037" max="1037" width="3.28515625" style="317" customWidth="1"/>
    <col min="1038" max="1280" width="9.140625" style="317"/>
    <col min="1281" max="1281" width="1.42578125" style="317" customWidth="1"/>
    <col min="1282" max="1282" width="61.85546875" style="317" customWidth="1"/>
    <col min="1283" max="1283" width="24.7109375" style="317" customWidth="1"/>
    <col min="1284" max="1284" width="16.7109375" style="317" customWidth="1"/>
    <col min="1285" max="1285" width="2.7109375" style="317" customWidth="1"/>
    <col min="1286" max="1286" width="21.85546875" style="317" bestFit="1" customWidth="1"/>
    <col min="1287" max="1287" width="16.7109375" style="317" customWidth="1"/>
    <col min="1288" max="1288" width="2.7109375" style="317" customWidth="1"/>
    <col min="1289" max="1289" width="21.85546875" style="317" bestFit="1" customWidth="1"/>
    <col min="1290" max="1290" width="16.7109375" style="317" customWidth="1"/>
    <col min="1291" max="1291" width="2.7109375" style="317" customWidth="1"/>
    <col min="1292" max="1292" width="16.7109375" style="317" customWidth="1"/>
    <col min="1293" max="1293" width="3.28515625" style="317" customWidth="1"/>
    <col min="1294" max="1536" width="9.140625" style="317"/>
    <col min="1537" max="1537" width="1.42578125" style="317" customWidth="1"/>
    <col min="1538" max="1538" width="61.85546875" style="317" customWidth="1"/>
    <col min="1539" max="1539" width="24.7109375" style="317" customWidth="1"/>
    <col min="1540" max="1540" width="16.7109375" style="317" customWidth="1"/>
    <col min="1541" max="1541" width="2.7109375" style="317" customWidth="1"/>
    <col min="1542" max="1542" width="21.85546875" style="317" bestFit="1" customWidth="1"/>
    <col min="1543" max="1543" width="16.7109375" style="317" customWidth="1"/>
    <col min="1544" max="1544" width="2.7109375" style="317" customWidth="1"/>
    <col min="1545" max="1545" width="21.85546875" style="317" bestFit="1" customWidth="1"/>
    <col min="1546" max="1546" width="16.7109375" style="317" customWidth="1"/>
    <col min="1547" max="1547" width="2.7109375" style="317" customWidth="1"/>
    <col min="1548" max="1548" width="16.7109375" style="317" customWidth="1"/>
    <col min="1549" max="1549" width="3.28515625" style="317" customWidth="1"/>
    <col min="1550" max="1792" width="9.140625" style="317"/>
    <col min="1793" max="1793" width="1.42578125" style="317" customWidth="1"/>
    <col min="1794" max="1794" width="61.85546875" style="317" customWidth="1"/>
    <col min="1795" max="1795" width="24.7109375" style="317" customWidth="1"/>
    <col min="1796" max="1796" width="16.7109375" style="317" customWidth="1"/>
    <col min="1797" max="1797" width="2.7109375" style="317" customWidth="1"/>
    <col min="1798" max="1798" width="21.85546875" style="317" bestFit="1" customWidth="1"/>
    <col min="1799" max="1799" width="16.7109375" style="317" customWidth="1"/>
    <col min="1800" max="1800" width="2.7109375" style="317" customWidth="1"/>
    <col min="1801" max="1801" width="21.85546875" style="317" bestFit="1" customWidth="1"/>
    <col min="1802" max="1802" width="16.7109375" style="317" customWidth="1"/>
    <col min="1803" max="1803" width="2.7109375" style="317" customWidth="1"/>
    <col min="1804" max="1804" width="16.7109375" style="317" customWidth="1"/>
    <col min="1805" max="1805" width="3.28515625" style="317" customWidth="1"/>
    <col min="1806" max="2048" width="9.140625" style="317"/>
    <col min="2049" max="2049" width="1.42578125" style="317" customWidth="1"/>
    <col min="2050" max="2050" width="61.85546875" style="317" customWidth="1"/>
    <col min="2051" max="2051" width="24.7109375" style="317" customWidth="1"/>
    <col min="2052" max="2052" width="16.7109375" style="317" customWidth="1"/>
    <col min="2053" max="2053" width="2.7109375" style="317" customWidth="1"/>
    <col min="2054" max="2054" width="21.85546875" style="317" bestFit="1" customWidth="1"/>
    <col min="2055" max="2055" width="16.7109375" style="317" customWidth="1"/>
    <col min="2056" max="2056" width="2.7109375" style="317" customWidth="1"/>
    <col min="2057" max="2057" width="21.85546875" style="317" bestFit="1" customWidth="1"/>
    <col min="2058" max="2058" width="16.7109375" style="317" customWidth="1"/>
    <col min="2059" max="2059" width="2.7109375" style="317" customWidth="1"/>
    <col min="2060" max="2060" width="16.7109375" style="317" customWidth="1"/>
    <col min="2061" max="2061" width="3.28515625" style="317" customWidth="1"/>
    <col min="2062" max="2304" width="9.140625" style="317"/>
    <col min="2305" max="2305" width="1.42578125" style="317" customWidth="1"/>
    <col min="2306" max="2306" width="61.85546875" style="317" customWidth="1"/>
    <col min="2307" max="2307" width="24.7109375" style="317" customWidth="1"/>
    <col min="2308" max="2308" width="16.7109375" style="317" customWidth="1"/>
    <col min="2309" max="2309" width="2.7109375" style="317" customWidth="1"/>
    <col min="2310" max="2310" width="21.85546875" style="317" bestFit="1" customWidth="1"/>
    <col min="2311" max="2311" width="16.7109375" style="317" customWidth="1"/>
    <col min="2312" max="2312" width="2.7109375" style="317" customWidth="1"/>
    <col min="2313" max="2313" width="21.85546875" style="317" bestFit="1" customWidth="1"/>
    <col min="2314" max="2314" width="16.7109375" style="317" customWidth="1"/>
    <col min="2315" max="2315" width="2.7109375" style="317" customWidth="1"/>
    <col min="2316" max="2316" width="16.7109375" style="317" customWidth="1"/>
    <col min="2317" max="2317" width="3.28515625" style="317" customWidth="1"/>
    <col min="2318" max="2560" width="9.140625" style="317"/>
    <col min="2561" max="2561" width="1.42578125" style="317" customWidth="1"/>
    <col min="2562" max="2562" width="61.85546875" style="317" customWidth="1"/>
    <col min="2563" max="2563" width="24.7109375" style="317" customWidth="1"/>
    <col min="2564" max="2564" width="16.7109375" style="317" customWidth="1"/>
    <col min="2565" max="2565" width="2.7109375" style="317" customWidth="1"/>
    <col min="2566" max="2566" width="21.85546875" style="317" bestFit="1" customWidth="1"/>
    <col min="2567" max="2567" width="16.7109375" style="317" customWidth="1"/>
    <col min="2568" max="2568" width="2.7109375" style="317" customWidth="1"/>
    <col min="2569" max="2569" width="21.85546875" style="317" bestFit="1" customWidth="1"/>
    <col min="2570" max="2570" width="16.7109375" style="317" customWidth="1"/>
    <col min="2571" max="2571" width="2.7109375" style="317" customWidth="1"/>
    <col min="2572" max="2572" width="16.7109375" style="317" customWidth="1"/>
    <col min="2573" max="2573" width="3.28515625" style="317" customWidth="1"/>
    <col min="2574" max="2816" width="9.140625" style="317"/>
    <col min="2817" max="2817" width="1.42578125" style="317" customWidth="1"/>
    <col min="2818" max="2818" width="61.85546875" style="317" customWidth="1"/>
    <col min="2819" max="2819" width="24.7109375" style="317" customWidth="1"/>
    <col min="2820" max="2820" width="16.7109375" style="317" customWidth="1"/>
    <col min="2821" max="2821" width="2.7109375" style="317" customWidth="1"/>
    <col min="2822" max="2822" width="21.85546875" style="317" bestFit="1" customWidth="1"/>
    <col min="2823" max="2823" width="16.7109375" style="317" customWidth="1"/>
    <col min="2824" max="2824" width="2.7109375" style="317" customWidth="1"/>
    <col min="2825" max="2825" width="21.85546875" style="317" bestFit="1" customWidth="1"/>
    <col min="2826" max="2826" width="16.7109375" style="317" customWidth="1"/>
    <col min="2827" max="2827" width="2.7109375" style="317" customWidth="1"/>
    <col min="2828" max="2828" width="16.7109375" style="317" customWidth="1"/>
    <col min="2829" max="2829" width="3.28515625" style="317" customWidth="1"/>
    <col min="2830" max="3072" width="9.140625" style="317"/>
    <col min="3073" max="3073" width="1.42578125" style="317" customWidth="1"/>
    <col min="3074" max="3074" width="61.85546875" style="317" customWidth="1"/>
    <col min="3075" max="3075" width="24.7109375" style="317" customWidth="1"/>
    <col min="3076" max="3076" width="16.7109375" style="317" customWidth="1"/>
    <col min="3077" max="3077" width="2.7109375" style="317" customWidth="1"/>
    <col min="3078" max="3078" width="21.85546875" style="317" bestFit="1" customWidth="1"/>
    <col min="3079" max="3079" width="16.7109375" style="317" customWidth="1"/>
    <col min="3080" max="3080" width="2.7109375" style="317" customWidth="1"/>
    <col min="3081" max="3081" width="21.85546875" style="317" bestFit="1" customWidth="1"/>
    <col min="3082" max="3082" width="16.7109375" style="317" customWidth="1"/>
    <col min="3083" max="3083" width="2.7109375" style="317" customWidth="1"/>
    <col min="3084" max="3084" width="16.7109375" style="317" customWidth="1"/>
    <col min="3085" max="3085" width="3.28515625" style="317" customWidth="1"/>
    <col min="3086" max="3328" width="9.140625" style="317"/>
    <col min="3329" max="3329" width="1.42578125" style="317" customWidth="1"/>
    <col min="3330" max="3330" width="61.85546875" style="317" customWidth="1"/>
    <col min="3331" max="3331" width="24.7109375" style="317" customWidth="1"/>
    <col min="3332" max="3332" width="16.7109375" style="317" customWidth="1"/>
    <col min="3333" max="3333" width="2.7109375" style="317" customWidth="1"/>
    <col min="3334" max="3334" width="21.85546875" style="317" bestFit="1" customWidth="1"/>
    <col min="3335" max="3335" width="16.7109375" style="317" customWidth="1"/>
    <col min="3336" max="3336" width="2.7109375" style="317" customWidth="1"/>
    <col min="3337" max="3337" width="21.85546875" style="317" bestFit="1" customWidth="1"/>
    <col min="3338" max="3338" width="16.7109375" style="317" customWidth="1"/>
    <col min="3339" max="3339" width="2.7109375" style="317" customWidth="1"/>
    <col min="3340" max="3340" width="16.7109375" style="317" customWidth="1"/>
    <col min="3341" max="3341" width="3.28515625" style="317" customWidth="1"/>
    <col min="3342" max="3584" width="9.140625" style="317"/>
    <col min="3585" max="3585" width="1.42578125" style="317" customWidth="1"/>
    <col min="3586" max="3586" width="61.85546875" style="317" customWidth="1"/>
    <col min="3587" max="3587" width="24.7109375" style="317" customWidth="1"/>
    <col min="3588" max="3588" width="16.7109375" style="317" customWidth="1"/>
    <col min="3589" max="3589" width="2.7109375" style="317" customWidth="1"/>
    <col min="3590" max="3590" width="21.85546875" style="317" bestFit="1" customWidth="1"/>
    <col min="3591" max="3591" width="16.7109375" style="317" customWidth="1"/>
    <col min="3592" max="3592" width="2.7109375" style="317" customWidth="1"/>
    <col min="3593" max="3593" width="21.85546875" style="317" bestFit="1" customWidth="1"/>
    <col min="3594" max="3594" width="16.7109375" style="317" customWidth="1"/>
    <col min="3595" max="3595" width="2.7109375" style="317" customWidth="1"/>
    <col min="3596" max="3596" width="16.7109375" style="317" customWidth="1"/>
    <col min="3597" max="3597" width="3.28515625" style="317" customWidth="1"/>
    <col min="3598" max="3840" width="9.140625" style="317"/>
    <col min="3841" max="3841" width="1.42578125" style="317" customWidth="1"/>
    <col min="3842" max="3842" width="61.85546875" style="317" customWidth="1"/>
    <col min="3843" max="3843" width="24.7109375" style="317" customWidth="1"/>
    <col min="3844" max="3844" width="16.7109375" style="317" customWidth="1"/>
    <col min="3845" max="3845" width="2.7109375" style="317" customWidth="1"/>
    <col min="3846" max="3846" width="21.85546875" style="317" bestFit="1" customWidth="1"/>
    <col min="3847" max="3847" width="16.7109375" style="317" customWidth="1"/>
    <col min="3848" max="3848" width="2.7109375" style="317" customWidth="1"/>
    <col min="3849" max="3849" width="21.85546875" style="317" bestFit="1" customWidth="1"/>
    <col min="3850" max="3850" width="16.7109375" style="317" customWidth="1"/>
    <col min="3851" max="3851" width="2.7109375" style="317" customWidth="1"/>
    <col min="3852" max="3852" width="16.7109375" style="317" customWidth="1"/>
    <col min="3853" max="3853" width="3.28515625" style="317" customWidth="1"/>
    <col min="3854" max="4096" width="9.140625" style="317"/>
    <col min="4097" max="4097" width="1.42578125" style="317" customWidth="1"/>
    <col min="4098" max="4098" width="61.85546875" style="317" customWidth="1"/>
    <col min="4099" max="4099" width="24.7109375" style="317" customWidth="1"/>
    <col min="4100" max="4100" width="16.7109375" style="317" customWidth="1"/>
    <col min="4101" max="4101" width="2.7109375" style="317" customWidth="1"/>
    <col min="4102" max="4102" width="21.85546875" style="317" bestFit="1" customWidth="1"/>
    <col min="4103" max="4103" width="16.7109375" style="317" customWidth="1"/>
    <col min="4104" max="4104" width="2.7109375" style="317" customWidth="1"/>
    <col min="4105" max="4105" width="21.85546875" style="317" bestFit="1" customWidth="1"/>
    <col min="4106" max="4106" width="16.7109375" style="317" customWidth="1"/>
    <col min="4107" max="4107" width="2.7109375" style="317" customWidth="1"/>
    <col min="4108" max="4108" width="16.7109375" style="317" customWidth="1"/>
    <col min="4109" max="4109" width="3.28515625" style="317" customWidth="1"/>
    <col min="4110" max="4352" width="9.140625" style="317"/>
    <col min="4353" max="4353" width="1.42578125" style="317" customWidth="1"/>
    <col min="4354" max="4354" width="61.85546875" style="317" customWidth="1"/>
    <col min="4355" max="4355" width="24.7109375" style="317" customWidth="1"/>
    <col min="4356" max="4356" width="16.7109375" style="317" customWidth="1"/>
    <col min="4357" max="4357" width="2.7109375" style="317" customWidth="1"/>
    <col min="4358" max="4358" width="21.85546875" style="317" bestFit="1" customWidth="1"/>
    <col min="4359" max="4359" width="16.7109375" style="317" customWidth="1"/>
    <col min="4360" max="4360" width="2.7109375" style="317" customWidth="1"/>
    <col min="4361" max="4361" width="21.85546875" style="317" bestFit="1" customWidth="1"/>
    <col min="4362" max="4362" width="16.7109375" style="317" customWidth="1"/>
    <col min="4363" max="4363" width="2.7109375" style="317" customWidth="1"/>
    <col min="4364" max="4364" width="16.7109375" style="317" customWidth="1"/>
    <col min="4365" max="4365" width="3.28515625" style="317" customWidth="1"/>
    <col min="4366" max="4608" width="9.140625" style="317"/>
    <col min="4609" max="4609" width="1.42578125" style="317" customWidth="1"/>
    <col min="4610" max="4610" width="61.85546875" style="317" customWidth="1"/>
    <col min="4611" max="4611" width="24.7109375" style="317" customWidth="1"/>
    <col min="4612" max="4612" width="16.7109375" style="317" customWidth="1"/>
    <col min="4613" max="4613" width="2.7109375" style="317" customWidth="1"/>
    <col min="4614" max="4614" width="21.85546875" style="317" bestFit="1" customWidth="1"/>
    <col min="4615" max="4615" width="16.7109375" style="317" customWidth="1"/>
    <col min="4616" max="4616" width="2.7109375" style="317" customWidth="1"/>
    <col min="4617" max="4617" width="21.85546875" style="317" bestFit="1" customWidth="1"/>
    <col min="4618" max="4618" width="16.7109375" style="317" customWidth="1"/>
    <col min="4619" max="4619" width="2.7109375" style="317" customWidth="1"/>
    <col min="4620" max="4620" width="16.7109375" style="317" customWidth="1"/>
    <col min="4621" max="4621" width="3.28515625" style="317" customWidth="1"/>
    <col min="4622" max="4864" width="9.140625" style="317"/>
    <col min="4865" max="4865" width="1.42578125" style="317" customWidth="1"/>
    <col min="4866" max="4866" width="61.85546875" style="317" customWidth="1"/>
    <col min="4867" max="4867" width="24.7109375" style="317" customWidth="1"/>
    <col min="4868" max="4868" width="16.7109375" style="317" customWidth="1"/>
    <col min="4869" max="4869" width="2.7109375" style="317" customWidth="1"/>
    <col min="4870" max="4870" width="21.85546875" style="317" bestFit="1" customWidth="1"/>
    <col min="4871" max="4871" width="16.7109375" style="317" customWidth="1"/>
    <col min="4872" max="4872" width="2.7109375" style="317" customWidth="1"/>
    <col min="4873" max="4873" width="21.85546875" style="317" bestFit="1" customWidth="1"/>
    <col min="4874" max="4874" width="16.7109375" style="317" customWidth="1"/>
    <col min="4875" max="4875" width="2.7109375" style="317" customWidth="1"/>
    <col min="4876" max="4876" width="16.7109375" style="317" customWidth="1"/>
    <col min="4877" max="4877" width="3.28515625" style="317" customWidth="1"/>
    <col min="4878" max="5120" width="9.140625" style="317"/>
    <col min="5121" max="5121" width="1.42578125" style="317" customWidth="1"/>
    <col min="5122" max="5122" width="61.85546875" style="317" customWidth="1"/>
    <col min="5123" max="5123" width="24.7109375" style="317" customWidth="1"/>
    <col min="5124" max="5124" width="16.7109375" style="317" customWidth="1"/>
    <col min="5125" max="5125" width="2.7109375" style="317" customWidth="1"/>
    <col min="5126" max="5126" width="21.85546875" style="317" bestFit="1" customWidth="1"/>
    <col min="5127" max="5127" width="16.7109375" style="317" customWidth="1"/>
    <col min="5128" max="5128" width="2.7109375" style="317" customWidth="1"/>
    <col min="5129" max="5129" width="21.85546875" style="317" bestFit="1" customWidth="1"/>
    <col min="5130" max="5130" width="16.7109375" style="317" customWidth="1"/>
    <col min="5131" max="5131" width="2.7109375" style="317" customWidth="1"/>
    <col min="5132" max="5132" width="16.7109375" style="317" customWidth="1"/>
    <col min="5133" max="5133" width="3.28515625" style="317" customWidth="1"/>
    <col min="5134" max="5376" width="9.140625" style="317"/>
    <col min="5377" max="5377" width="1.42578125" style="317" customWidth="1"/>
    <col min="5378" max="5378" width="61.85546875" style="317" customWidth="1"/>
    <col min="5379" max="5379" width="24.7109375" style="317" customWidth="1"/>
    <col min="5380" max="5380" width="16.7109375" style="317" customWidth="1"/>
    <col min="5381" max="5381" width="2.7109375" style="317" customWidth="1"/>
    <col min="5382" max="5382" width="21.85546875" style="317" bestFit="1" customWidth="1"/>
    <col min="5383" max="5383" width="16.7109375" style="317" customWidth="1"/>
    <col min="5384" max="5384" width="2.7109375" style="317" customWidth="1"/>
    <col min="5385" max="5385" width="21.85546875" style="317" bestFit="1" customWidth="1"/>
    <col min="5386" max="5386" width="16.7109375" style="317" customWidth="1"/>
    <col min="5387" max="5387" width="2.7109375" style="317" customWidth="1"/>
    <col min="5388" max="5388" width="16.7109375" style="317" customWidth="1"/>
    <col min="5389" max="5389" width="3.28515625" style="317" customWidth="1"/>
    <col min="5390" max="5632" width="9.140625" style="317"/>
    <col min="5633" max="5633" width="1.42578125" style="317" customWidth="1"/>
    <col min="5634" max="5634" width="61.85546875" style="317" customWidth="1"/>
    <col min="5635" max="5635" width="24.7109375" style="317" customWidth="1"/>
    <col min="5636" max="5636" width="16.7109375" style="317" customWidth="1"/>
    <col min="5637" max="5637" width="2.7109375" style="317" customWidth="1"/>
    <col min="5638" max="5638" width="21.85546875" style="317" bestFit="1" customWidth="1"/>
    <col min="5639" max="5639" width="16.7109375" style="317" customWidth="1"/>
    <col min="5640" max="5640" width="2.7109375" style="317" customWidth="1"/>
    <col min="5641" max="5641" width="21.85546875" style="317" bestFit="1" customWidth="1"/>
    <col min="5642" max="5642" width="16.7109375" style="317" customWidth="1"/>
    <col min="5643" max="5643" width="2.7109375" style="317" customWidth="1"/>
    <col min="5644" max="5644" width="16.7109375" style="317" customWidth="1"/>
    <col min="5645" max="5645" width="3.28515625" style="317" customWidth="1"/>
    <col min="5646" max="5888" width="9.140625" style="317"/>
    <col min="5889" max="5889" width="1.42578125" style="317" customWidth="1"/>
    <col min="5890" max="5890" width="61.85546875" style="317" customWidth="1"/>
    <col min="5891" max="5891" width="24.7109375" style="317" customWidth="1"/>
    <col min="5892" max="5892" width="16.7109375" style="317" customWidth="1"/>
    <col min="5893" max="5893" width="2.7109375" style="317" customWidth="1"/>
    <col min="5894" max="5894" width="21.85546875" style="317" bestFit="1" customWidth="1"/>
    <col min="5895" max="5895" width="16.7109375" style="317" customWidth="1"/>
    <col min="5896" max="5896" width="2.7109375" style="317" customWidth="1"/>
    <col min="5897" max="5897" width="21.85546875" style="317" bestFit="1" customWidth="1"/>
    <col min="5898" max="5898" width="16.7109375" style="317" customWidth="1"/>
    <col min="5899" max="5899" width="2.7109375" style="317" customWidth="1"/>
    <col min="5900" max="5900" width="16.7109375" style="317" customWidth="1"/>
    <col min="5901" max="5901" width="3.28515625" style="317" customWidth="1"/>
    <col min="5902" max="6144" width="9.140625" style="317"/>
    <col min="6145" max="6145" width="1.42578125" style="317" customWidth="1"/>
    <col min="6146" max="6146" width="61.85546875" style="317" customWidth="1"/>
    <col min="6147" max="6147" width="24.7109375" style="317" customWidth="1"/>
    <col min="6148" max="6148" width="16.7109375" style="317" customWidth="1"/>
    <col min="6149" max="6149" width="2.7109375" style="317" customWidth="1"/>
    <col min="6150" max="6150" width="21.85546875" style="317" bestFit="1" customWidth="1"/>
    <col min="6151" max="6151" width="16.7109375" style="317" customWidth="1"/>
    <col min="6152" max="6152" width="2.7109375" style="317" customWidth="1"/>
    <col min="6153" max="6153" width="21.85546875" style="317" bestFit="1" customWidth="1"/>
    <col min="6154" max="6154" width="16.7109375" style="317" customWidth="1"/>
    <col min="6155" max="6155" width="2.7109375" style="317" customWidth="1"/>
    <col min="6156" max="6156" width="16.7109375" style="317" customWidth="1"/>
    <col min="6157" max="6157" width="3.28515625" style="317" customWidth="1"/>
    <col min="6158" max="6400" width="9.140625" style="317"/>
    <col min="6401" max="6401" width="1.42578125" style="317" customWidth="1"/>
    <col min="6402" max="6402" width="61.85546875" style="317" customWidth="1"/>
    <col min="6403" max="6403" width="24.7109375" style="317" customWidth="1"/>
    <col min="6404" max="6404" width="16.7109375" style="317" customWidth="1"/>
    <col min="6405" max="6405" width="2.7109375" style="317" customWidth="1"/>
    <col min="6406" max="6406" width="21.85546875" style="317" bestFit="1" customWidth="1"/>
    <col min="6407" max="6407" width="16.7109375" style="317" customWidth="1"/>
    <col min="6408" max="6408" width="2.7109375" style="317" customWidth="1"/>
    <col min="6409" max="6409" width="21.85546875" style="317" bestFit="1" customWidth="1"/>
    <col min="6410" max="6410" width="16.7109375" style="317" customWidth="1"/>
    <col min="6411" max="6411" width="2.7109375" style="317" customWidth="1"/>
    <col min="6412" max="6412" width="16.7109375" style="317" customWidth="1"/>
    <col min="6413" max="6413" width="3.28515625" style="317" customWidth="1"/>
    <col min="6414" max="6656" width="9.140625" style="317"/>
    <col min="6657" max="6657" width="1.42578125" style="317" customWidth="1"/>
    <col min="6658" max="6658" width="61.85546875" style="317" customWidth="1"/>
    <col min="6659" max="6659" width="24.7109375" style="317" customWidth="1"/>
    <col min="6660" max="6660" width="16.7109375" style="317" customWidth="1"/>
    <col min="6661" max="6661" width="2.7109375" style="317" customWidth="1"/>
    <col min="6662" max="6662" width="21.85546875" style="317" bestFit="1" customWidth="1"/>
    <col min="6663" max="6663" width="16.7109375" style="317" customWidth="1"/>
    <col min="6664" max="6664" width="2.7109375" style="317" customWidth="1"/>
    <col min="6665" max="6665" width="21.85546875" style="317" bestFit="1" customWidth="1"/>
    <col min="6666" max="6666" width="16.7109375" style="317" customWidth="1"/>
    <col min="6667" max="6667" width="2.7109375" style="317" customWidth="1"/>
    <col min="6668" max="6668" width="16.7109375" style="317" customWidth="1"/>
    <col min="6669" max="6669" width="3.28515625" style="317" customWidth="1"/>
    <col min="6670" max="6912" width="9.140625" style="317"/>
    <col min="6913" max="6913" width="1.42578125" style="317" customWidth="1"/>
    <col min="6914" max="6914" width="61.85546875" style="317" customWidth="1"/>
    <col min="6915" max="6915" width="24.7109375" style="317" customWidth="1"/>
    <col min="6916" max="6916" width="16.7109375" style="317" customWidth="1"/>
    <col min="6917" max="6917" width="2.7109375" style="317" customWidth="1"/>
    <col min="6918" max="6918" width="21.85546875" style="317" bestFit="1" customWidth="1"/>
    <col min="6919" max="6919" width="16.7109375" style="317" customWidth="1"/>
    <col min="6920" max="6920" width="2.7109375" style="317" customWidth="1"/>
    <col min="6921" max="6921" width="21.85546875" style="317" bestFit="1" customWidth="1"/>
    <col min="6922" max="6922" width="16.7109375" style="317" customWidth="1"/>
    <col min="6923" max="6923" width="2.7109375" style="317" customWidth="1"/>
    <col min="6924" max="6924" width="16.7109375" style="317" customWidth="1"/>
    <col min="6925" max="6925" width="3.28515625" style="317" customWidth="1"/>
    <col min="6926" max="7168" width="9.140625" style="317"/>
    <col min="7169" max="7169" width="1.42578125" style="317" customWidth="1"/>
    <col min="7170" max="7170" width="61.85546875" style="317" customWidth="1"/>
    <col min="7171" max="7171" width="24.7109375" style="317" customWidth="1"/>
    <col min="7172" max="7172" width="16.7109375" style="317" customWidth="1"/>
    <col min="7173" max="7173" width="2.7109375" style="317" customWidth="1"/>
    <col min="7174" max="7174" width="21.85546875" style="317" bestFit="1" customWidth="1"/>
    <col min="7175" max="7175" width="16.7109375" style="317" customWidth="1"/>
    <col min="7176" max="7176" width="2.7109375" style="317" customWidth="1"/>
    <col min="7177" max="7177" width="21.85546875" style="317" bestFit="1" customWidth="1"/>
    <col min="7178" max="7178" width="16.7109375" style="317" customWidth="1"/>
    <col min="7179" max="7179" width="2.7109375" style="317" customWidth="1"/>
    <col min="7180" max="7180" width="16.7109375" style="317" customWidth="1"/>
    <col min="7181" max="7181" width="3.28515625" style="317" customWidth="1"/>
    <col min="7182" max="7424" width="9.140625" style="317"/>
    <col min="7425" max="7425" width="1.42578125" style="317" customWidth="1"/>
    <col min="7426" max="7426" width="61.85546875" style="317" customWidth="1"/>
    <col min="7427" max="7427" width="24.7109375" style="317" customWidth="1"/>
    <col min="7428" max="7428" width="16.7109375" style="317" customWidth="1"/>
    <col min="7429" max="7429" width="2.7109375" style="317" customWidth="1"/>
    <col min="7430" max="7430" width="21.85546875" style="317" bestFit="1" customWidth="1"/>
    <col min="7431" max="7431" width="16.7109375" style="317" customWidth="1"/>
    <col min="7432" max="7432" width="2.7109375" style="317" customWidth="1"/>
    <col min="7433" max="7433" width="21.85546875" style="317" bestFit="1" customWidth="1"/>
    <col min="7434" max="7434" width="16.7109375" style="317" customWidth="1"/>
    <col min="7435" max="7435" width="2.7109375" style="317" customWidth="1"/>
    <col min="7436" max="7436" width="16.7109375" style="317" customWidth="1"/>
    <col min="7437" max="7437" width="3.28515625" style="317" customWidth="1"/>
    <col min="7438" max="7680" width="9.140625" style="317"/>
    <col min="7681" max="7681" width="1.42578125" style="317" customWidth="1"/>
    <col min="7682" max="7682" width="61.85546875" style="317" customWidth="1"/>
    <col min="7683" max="7683" width="24.7109375" style="317" customWidth="1"/>
    <col min="7684" max="7684" width="16.7109375" style="317" customWidth="1"/>
    <col min="7685" max="7685" width="2.7109375" style="317" customWidth="1"/>
    <col min="7686" max="7686" width="21.85546875" style="317" bestFit="1" customWidth="1"/>
    <col min="7687" max="7687" width="16.7109375" style="317" customWidth="1"/>
    <col min="7688" max="7688" width="2.7109375" style="317" customWidth="1"/>
    <col min="7689" max="7689" width="21.85546875" style="317" bestFit="1" customWidth="1"/>
    <col min="7690" max="7690" width="16.7109375" style="317" customWidth="1"/>
    <col min="7691" max="7691" width="2.7109375" style="317" customWidth="1"/>
    <col min="7692" max="7692" width="16.7109375" style="317" customWidth="1"/>
    <col min="7693" max="7693" width="3.28515625" style="317" customWidth="1"/>
    <col min="7694" max="7936" width="9.140625" style="317"/>
    <col min="7937" max="7937" width="1.42578125" style="317" customWidth="1"/>
    <col min="7938" max="7938" width="61.85546875" style="317" customWidth="1"/>
    <col min="7939" max="7939" width="24.7109375" style="317" customWidth="1"/>
    <col min="7940" max="7940" width="16.7109375" style="317" customWidth="1"/>
    <col min="7941" max="7941" width="2.7109375" style="317" customWidth="1"/>
    <col min="7942" max="7942" width="21.85546875" style="317" bestFit="1" customWidth="1"/>
    <col min="7943" max="7943" width="16.7109375" style="317" customWidth="1"/>
    <col min="7944" max="7944" width="2.7109375" style="317" customWidth="1"/>
    <col min="7945" max="7945" width="21.85546875" style="317" bestFit="1" customWidth="1"/>
    <col min="7946" max="7946" width="16.7109375" style="317" customWidth="1"/>
    <col min="7947" max="7947" width="2.7109375" style="317" customWidth="1"/>
    <col min="7948" max="7948" width="16.7109375" style="317" customWidth="1"/>
    <col min="7949" max="7949" width="3.28515625" style="317" customWidth="1"/>
    <col min="7950" max="8192" width="9.140625" style="317"/>
    <col min="8193" max="8193" width="1.42578125" style="317" customWidth="1"/>
    <col min="8194" max="8194" width="61.85546875" style="317" customWidth="1"/>
    <col min="8195" max="8195" width="24.7109375" style="317" customWidth="1"/>
    <col min="8196" max="8196" width="16.7109375" style="317" customWidth="1"/>
    <col min="8197" max="8197" width="2.7109375" style="317" customWidth="1"/>
    <col min="8198" max="8198" width="21.85546875" style="317" bestFit="1" customWidth="1"/>
    <col min="8199" max="8199" width="16.7109375" style="317" customWidth="1"/>
    <col min="8200" max="8200" width="2.7109375" style="317" customWidth="1"/>
    <col min="8201" max="8201" width="21.85546875" style="317" bestFit="1" customWidth="1"/>
    <col min="8202" max="8202" width="16.7109375" style="317" customWidth="1"/>
    <col min="8203" max="8203" width="2.7109375" style="317" customWidth="1"/>
    <col min="8204" max="8204" width="16.7109375" style="317" customWidth="1"/>
    <col min="8205" max="8205" width="3.28515625" style="317" customWidth="1"/>
    <col min="8206" max="8448" width="9.140625" style="317"/>
    <col min="8449" max="8449" width="1.42578125" style="317" customWidth="1"/>
    <col min="8450" max="8450" width="61.85546875" style="317" customWidth="1"/>
    <col min="8451" max="8451" width="24.7109375" style="317" customWidth="1"/>
    <col min="8452" max="8452" width="16.7109375" style="317" customWidth="1"/>
    <col min="8453" max="8453" width="2.7109375" style="317" customWidth="1"/>
    <col min="8454" max="8454" width="21.85546875" style="317" bestFit="1" customWidth="1"/>
    <col min="8455" max="8455" width="16.7109375" style="317" customWidth="1"/>
    <col min="8456" max="8456" width="2.7109375" style="317" customWidth="1"/>
    <col min="8457" max="8457" width="21.85546875" style="317" bestFit="1" customWidth="1"/>
    <col min="8458" max="8458" width="16.7109375" style="317" customWidth="1"/>
    <col min="8459" max="8459" width="2.7109375" style="317" customWidth="1"/>
    <col min="8460" max="8460" width="16.7109375" style="317" customWidth="1"/>
    <col min="8461" max="8461" width="3.28515625" style="317" customWidth="1"/>
    <col min="8462" max="8704" width="9.140625" style="317"/>
    <col min="8705" max="8705" width="1.42578125" style="317" customWidth="1"/>
    <col min="8706" max="8706" width="61.85546875" style="317" customWidth="1"/>
    <col min="8707" max="8707" width="24.7109375" style="317" customWidth="1"/>
    <col min="8708" max="8708" width="16.7109375" style="317" customWidth="1"/>
    <col min="8709" max="8709" width="2.7109375" style="317" customWidth="1"/>
    <col min="8710" max="8710" width="21.85546875" style="317" bestFit="1" customWidth="1"/>
    <col min="8711" max="8711" width="16.7109375" style="317" customWidth="1"/>
    <col min="8712" max="8712" width="2.7109375" style="317" customWidth="1"/>
    <col min="8713" max="8713" width="21.85546875" style="317" bestFit="1" customWidth="1"/>
    <col min="8714" max="8714" width="16.7109375" style="317" customWidth="1"/>
    <col min="8715" max="8715" width="2.7109375" style="317" customWidth="1"/>
    <col min="8716" max="8716" width="16.7109375" style="317" customWidth="1"/>
    <col min="8717" max="8717" width="3.28515625" style="317" customWidth="1"/>
    <col min="8718" max="8960" width="9.140625" style="317"/>
    <col min="8961" max="8961" width="1.42578125" style="317" customWidth="1"/>
    <col min="8962" max="8962" width="61.85546875" style="317" customWidth="1"/>
    <col min="8963" max="8963" width="24.7109375" style="317" customWidth="1"/>
    <col min="8964" max="8964" width="16.7109375" style="317" customWidth="1"/>
    <col min="8965" max="8965" width="2.7109375" style="317" customWidth="1"/>
    <col min="8966" max="8966" width="21.85546875" style="317" bestFit="1" customWidth="1"/>
    <col min="8967" max="8967" width="16.7109375" style="317" customWidth="1"/>
    <col min="8968" max="8968" width="2.7109375" style="317" customWidth="1"/>
    <col min="8969" max="8969" width="21.85546875" style="317" bestFit="1" customWidth="1"/>
    <col min="8970" max="8970" width="16.7109375" style="317" customWidth="1"/>
    <col min="8971" max="8971" width="2.7109375" style="317" customWidth="1"/>
    <col min="8972" max="8972" width="16.7109375" style="317" customWidth="1"/>
    <col min="8973" max="8973" width="3.28515625" style="317" customWidth="1"/>
    <col min="8974" max="9216" width="9.140625" style="317"/>
    <col min="9217" max="9217" width="1.42578125" style="317" customWidth="1"/>
    <col min="9218" max="9218" width="61.85546875" style="317" customWidth="1"/>
    <col min="9219" max="9219" width="24.7109375" style="317" customWidth="1"/>
    <col min="9220" max="9220" width="16.7109375" style="317" customWidth="1"/>
    <col min="9221" max="9221" width="2.7109375" style="317" customWidth="1"/>
    <col min="9222" max="9222" width="21.85546875" style="317" bestFit="1" customWidth="1"/>
    <col min="9223" max="9223" width="16.7109375" style="317" customWidth="1"/>
    <col min="9224" max="9224" width="2.7109375" style="317" customWidth="1"/>
    <col min="9225" max="9225" width="21.85546875" style="317" bestFit="1" customWidth="1"/>
    <col min="9226" max="9226" width="16.7109375" style="317" customWidth="1"/>
    <col min="9227" max="9227" width="2.7109375" style="317" customWidth="1"/>
    <col min="9228" max="9228" width="16.7109375" style="317" customWidth="1"/>
    <col min="9229" max="9229" width="3.28515625" style="317" customWidth="1"/>
    <col min="9230" max="9472" width="9.140625" style="317"/>
    <col min="9473" max="9473" width="1.42578125" style="317" customWidth="1"/>
    <col min="9474" max="9474" width="61.85546875" style="317" customWidth="1"/>
    <col min="9475" max="9475" width="24.7109375" style="317" customWidth="1"/>
    <col min="9476" max="9476" width="16.7109375" style="317" customWidth="1"/>
    <col min="9477" max="9477" width="2.7109375" style="317" customWidth="1"/>
    <col min="9478" max="9478" width="21.85546875" style="317" bestFit="1" customWidth="1"/>
    <col min="9479" max="9479" width="16.7109375" style="317" customWidth="1"/>
    <col min="9480" max="9480" width="2.7109375" style="317" customWidth="1"/>
    <col min="9481" max="9481" width="21.85546875" style="317" bestFit="1" customWidth="1"/>
    <col min="9482" max="9482" width="16.7109375" style="317" customWidth="1"/>
    <col min="9483" max="9483" width="2.7109375" style="317" customWidth="1"/>
    <col min="9484" max="9484" width="16.7109375" style="317" customWidth="1"/>
    <col min="9485" max="9485" width="3.28515625" style="317" customWidth="1"/>
    <col min="9486" max="9728" width="9.140625" style="317"/>
    <col min="9729" max="9729" width="1.42578125" style="317" customWidth="1"/>
    <col min="9730" max="9730" width="61.85546875" style="317" customWidth="1"/>
    <col min="9731" max="9731" width="24.7109375" style="317" customWidth="1"/>
    <col min="9732" max="9732" width="16.7109375" style="317" customWidth="1"/>
    <col min="9733" max="9733" width="2.7109375" style="317" customWidth="1"/>
    <col min="9734" max="9734" width="21.85546875" style="317" bestFit="1" customWidth="1"/>
    <col min="9735" max="9735" width="16.7109375" style="317" customWidth="1"/>
    <col min="9736" max="9736" width="2.7109375" style="317" customWidth="1"/>
    <col min="9737" max="9737" width="21.85546875" style="317" bestFit="1" customWidth="1"/>
    <col min="9738" max="9738" width="16.7109375" style="317" customWidth="1"/>
    <col min="9739" max="9739" width="2.7109375" style="317" customWidth="1"/>
    <col min="9740" max="9740" width="16.7109375" style="317" customWidth="1"/>
    <col min="9741" max="9741" width="3.28515625" style="317" customWidth="1"/>
    <col min="9742" max="9984" width="9.140625" style="317"/>
    <col min="9985" max="9985" width="1.42578125" style="317" customWidth="1"/>
    <col min="9986" max="9986" width="61.85546875" style="317" customWidth="1"/>
    <col min="9987" max="9987" width="24.7109375" style="317" customWidth="1"/>
    <col min="9988" max="9988" width="16.7109375" style="317" customWidth="1"/>
    <col min="9989" max="9989" width="2.7109375" style="317" customWidth="1"/>
    <col min="9990" max="9990" width="21.85546875" style="317" bestFit="1" customWidth="1"/>
    <col min="9991" max="9991" width="16.7109375" style="317" customWidth="1"/>
    <col min="9992" max="9992" width="2.7109375" style="317" customWidth="1"/>
    <col min="9993" max="9993" width="21.85546875" style="317" bestFit="1" customWidth="1"/>
    <col min="9994" max="9994" width="16.7109375" style="317" customWidth="1"/>
    <col min="9995" max="9995" width="2.7109375" style="317" customWidth="1"/>
    <col min="9996" max="9996" width="16.7109375" style="317" customWidth="1"/>
    <col min="9997" max="9997" width="3.28515625" style="317" customWidth="1"/>
    <col min="9998" max="10240" width="9.140625" style="317"/>
    <col min="10241" max="10241" width="1.42578125" style="317" customWidth="1"/>
    <col min="10242" max="10242" width="61.85546875" style="317" customWidth="1"/>
    <col min="10243" max="10243" width="24.7109375" style="317" customWidth="1"/>
    <col min="10244" max="10244" width="16.7109375" style="317" customWidth="1"/>
    <col min="10245" max="10245" width="2.7109375" style="317" customWidth="1"/>
    <col min="10246" max="10246" width="21.85546875" style="317" bestFit="1" customWidth="1"/>
    <col min="10247" max="10247" width="16.7109375" style="317" customWidth="1"/>
    <col min="10248" max="10248" width="2.7109375" style="317" customWidth="1"/>
    <col min="10249" max="10249" width="21.85546875" style="317" bestFit="1" customWidth="1"/>
    <col min="10250" max="10250" width="16.7109375" style="317" customWidth="1"/>
    <col min="10251" max="10251" width="2.7109375" style="317" customWidth="1"/>
    <col min="10252" max="10252" width="16.7109375" style="317" customWidth="1"/>
    <col min="10253" max="10253" width="3.28515625" style="317" customWidth="1"/>
    <col min="10254" max="10496" width="9.140625" style="317"/>
    <col min="10497" max="10497" width="1.42578125" style="317" customWidth="1"/>
    <col min="10498" max="10498" width="61.85546875" style="317" customWidth="1"/>
    <col min="10499" max="10499" width="24.7109375" style="317" customWidth="1"/>
    <col min="10500" max="10500" width="16.7109375" style="317" customWidth="1"/>
    <col min="10501" max="10501" width="2.7109375" style="317" customWidth="1"/>
    <col min="10502" max="10502" width="21.85546875" style="317" bestFit="1" customWidth="1"/>
    <col min="10503" max="10503" width="16.7109375" style="317" customWidth="1"/>
    <col min="10504" max="10504" width="2.7109375" style="317" customWidth="1"/>
    <col min="10505" max="10505" width="21.85546875" style="317" bestFit="1" customWidth="1"/>
    <col min="10506" max="10506" width="16.7109375" style="317" customWidth="1"/>
    <col min="10507" max="10507" width="2.7109375" style="317" customWidth="1"/>
    <col min="10508" max="10508" width="16.7109375" style="317" customWidth="1"/>
    <col min="10509" max="10509" width="3.28515625" style="317" customWidth="1"/>
    <col min="10510" max="10752" width="9.140625" style="317"/>
    <col min="10753" max="10753" width="1.42578125" style="317" customWidth="1"/>
    <col min="10754" max="10754" width="61.85546875" style="317" customWidth="1"/>
    <col min="10755" max="10755" width="24.7109375" style="317" customWidth="1"/>
    <col min="10756" max="10756" width="16.7109375" style="317" customWidth="1"/>
    <col min="10757" max="10757" width="2.7109375" style="317" customWidth="1"/>
    <col min="10758" max="10758" width="21.85546875" style="317" bestFit="1" customWidth="1"/>
    <col min="10759" max="10759" width="16.7109375" style="317" customWidth="1"/>
    <col min="10760" max="10760" width="2.7109375" style="317" customWidth="1"/>
    <col min="10761" max="10761" width="21.85546875" style="317" bestFit="1" customWidth="1"/>
    <col min="10762" max="10762" width="16.7109375" style="317" customWidth="1"/>
    <col min="10763" max="10763" width="2.7109375" style="317" customWidth="1"/>
    <col min="10764" max="10764" width="16.7109375" style="317" customWidth="1"/>
    <col min="10765" max="10765" width="3.28515625" style="317" customWidth="1"/>
    <col min="10766" max="11008" width="9.140625" style="317"/>
    <col min="11009" max="11009" width="1.42578125" style="317" customWidth="1"/>
    <col min="11010" max="11010" width="61.85546875" style="317" customWidth="1"/>
    <col min="11011" max="11011" width="24.7109375" style="317" customWidth="1"/>
    <col min="11012" max="11012" width="16.7109375" style="317" customWidth="1"/>
    <col min="11013" max="11013" width="2.7109375" style="317" customWidth="1"/>
    <col min="11014" max="11014" width="21.85546875" style="317" bestFit="1" customWidth="1"/>
    <col min="11015" max="11015" width="16.7109375" style="317" customWidth="1"/>
    <col min="11016" max="11016" width="2.7109375" style="317" customWidth="1"/>
    <col min="11017" max="11017" width="21.85546875" style="317" bestFit="1" customWidth="1"/>
    <col min="11018" max="11018" width="16.7109375" style="317" customWidth="1"/>
    <col min="11019" max="11019" width="2.7109375" style="317" customWidth="1"/>
    <col min="11020" max="11020" width="16.7109375" style="317" customWidth="1"/>
    <col min="11021" max="11021" width="3.28515625" style="317" customWidth="1"/>
    <col min="11022" max="11264" width="9.140625" style="317"/>
    <col min="11265" max="11265" width="1.42578125" style="317" customWidth="1"/>
    <col min="11266" max="11266" width="61.85546875" style="317" customWidth="1"/>
    <col min="11267" max="11267" width="24.7109375" style="317" customWidth="1"/>
    <col min="11268" max="11268" width="16.7109375" style="317" customWidth="1"/>
    <col min="11269" max="11269" width="2.7109375" style="317" customWidth="1"/>
    <col min="11270" max="11270" width="21.85546875" style="317" bestFit="1" customWidth="1"/>
    <col min="11271" max="11271" width="16.7109375" style="317" customWidth="1"/>
    <col min="11272" max="11272" width="2.7109375" style="317" customWidth="1"/>
    <col min="11273" max="11273" width="21.85546875" style="317" bestFit="1" customWidth="1"/>
    <col min="11274" max="11274" width="16.7109375" style="317" customWidth="1"/>
    <col min="11275" max="11275" width="2.7109375" style="317" customWidth="1"/>
    <col min="11276" max="11276" width="16.7109375" style="317" customWidth="1"/>
    <col min="11277" max="11277" width="3.28515625" style="317" customWidth="1"/>
    <col min="11278" max="11520" width="9.140625" style="317"/>
    <col min="11521" max="11521" width="1.42578125" style="317" customWidth="1"/>
    <col min="11522" max="11522" width="61.85546875" style="317" customWidth="1"/>
    <col min="11523" max="11523" width="24.7109375" style="317" customWidth="1"/>
    <col min="11524" max="11524" width="16.7109375" style="317" customWidth="1"/>
    <col min="11525" max="11525" width="2.7109375" style="317" customWidth="1"/>
    <col min="11526" max="11526" width="21.85546875" style="317" bestFit="1" customWidth="1"/>
    <col min="11527" max="11527" width="16.7109375" style="317" customWidth="1"/>
    <col min="11528" max="11528" width="2.7109375" style="317" customWidth="1"/>
    <col min="11529" max="11529" width="21.85546875" style="317" bestFit="1" customWidth="1"/>
    <col min="11530" max="11530" width="16.7109375" style="317" customWidth="1"/>
    <col min="11531" max="11531" width="2.7109375" style="317" customWidth="1"/>
    <col min="11532" max="11532" width="16.7109375" style="317" customWidth="1"/>
    <col min="11533" max="11533" width="3.28515625" style="317" customWidth="1"/>
    <col min="11534" max="11776" width="9.140625" style="317"/>
    <col min="11777" max="11777" width="1.42578125" style="317" customWidth="1"/>
    <col min="11778" max="11778" width="61.85546875" style="317" customWidth="1"/>
    <col min="11779" max="11779" width="24.7109375" style="317" customWidth="1"/>
    <col min="11780" max="11780" width="16.7109375" style="317" customWidth="1"/>
    <col min="11781" max="11781" width="2.7109375" style="317" customWidth="1"/>
    <col min="11782" max="11782" width="21.85546875" style="317" bestFit="1" customWidth="1"/>
    <col min="11783" max="11783" width="16.7109375" style="317" customWidth="1"/>
    <col min="11784" max="11784" width="2.7109375" style="317" customWidth="1"/>
    <col min="11785" max="11785" width="21.85546875" style="317" bestFit="1" customWidth="1"/>
    <col min="11786" max="11786" width="16.7109375" style="317" customWidth="1"/>
    <col min="11787" max="11787" width="2.7109375" style="317" customWidth="1"/>
    <col min="11788" max="11788" width="16.7109375" style="317" customWidth="1"/>
    <col min="11789" max="11789" width="3.28515625" style="317" customWidth="1"/>
    <col min="11790" max="12032" width="9.140625" style="317"/>
    <col min="12033" max="12033" width="1.42578125" style="317" customWidth="1"/>
    <col min="12034" max="12034" width="61.85546875" style="317" customWidth="1"/>
    <col min="12035" max="12035" width="24.7109375" style="317" customWidth="1"/>
    <col min="12036" max="12036" width="16.7109375" style="317" customWidth="1"/>
    <col min="12037" max="12037" width="2.7109375" style="317" customWidth="1"/>
    <col min="12038" max="12038" width="21.85546875" style="317" bestFit="1" customWidth="1"/>
    <col min="12039" max="12039" width="16.7109375" style="317" customWidth="1"/>
    <col min="12040" max="12040" width="2.7109375" style="317" customWidth="1"/>
    <col min="12041" max="12041" width="21.85546875" style="317" bestFit="1" customWidth="1"/>
    <col min="12042" max="12042" width="16.7109375" style="317" customWidth="1"/>
    <col min="12043" max="12043" width="2.7109375" style="317" customWidth="1"/>
    <col min="12044" max="12044" width="16.7109375" style="317" customWidth="1"/>
    <col min="12045" max="12045" width="3.28515625" style="317" customWidth="1"/>
    <col min="12046" max="12288" width="9.140625" style="317"/>
    <col min="12289" max="12289" width="1.42578125" style="317" customWidth="1"/>
    <col min="12290" max="12290" width="61.85546875" style="317" customWidth="1"/>
    <col min="12291" max="12291" width="24.7109375" style="317" customWidth="1"/>
    <col min="12292" max="12292" width="16.7109375" style="317" customWidth="1"/>
    <col min="12293" max="12293" width="2.7109375" style="317" customWidth="1"/>
    <col min="12294" max="12294" width="21.85546875" style="317" bestFit="1" customWidth="1"/>
    <col min="12295" max="12295" width="16.7109375" style="317" customWidth="1"/>
    <col min="12296" max="12296" width="2.7109375" style="317" customWidth="1"/>
    <col min="12297" max="12297" width="21.85546875" style="317" bestFit="1" customWidth="1"/>
    <col min="12298" max="12298" width="16.7109375" style="317" customWidth="1"/>
    <col min="12299" max="12299" width="2.7109375" style="317" customWidth="1"/>
    <col min="12300" max="12300" width="16.7109375" style="317" customWidth="1"/>
    <col min="12301" max="12301" width="3.28515625" style="317" customWidth="1"/>
    <col min="12302" max="12544" width="9.140625" style="317"/>
    <col min="12545" max="12545" width="1.42578125" style="317" customWidth="1"/>
    <col min="12546" max="12546" width="61.85546875" style="317" customWidth="1"/>
    <col min="12547" max="12547" width="24.7109375" style="317" customWidth="1"/>
    <col min="12548" max="12548" width="16.7109375" style="317" customWidth="1"/>
    <col min="12549" max="12549" width="2.7109375" style="317" customWidth="1"/>
    <col min="12550" max="12550" width="21.85546875" style="317" bestFit="1" customWidth="1"/>
    <col min="12551" max="12551" width="16.7109375" style="317" customWidth="1"/>
    <col min="12552" max="12552" width="2.7109375" style="317" customWidth="1"/>
    <col min="12553" max="12553" width="21.85546875" style="317" bestFit="1" customWidth="1"/>
    <col min="12554" max="12554" width="16.7109375" style="317" customWidth="1"/>
    <col min="12555" max="12555" width="2.7109375" style="317" customWidth="1"/>
    <col min="12556" max="12556" width="16.7109375" style="317" customWidth="1"/>
    <col min="12557" max="12557" width="3.28515625" style="317" customWidth="1"/>
    <col min="12558" max="12800" width="9.140625" style="317"/>
    <col min="12801" max="12801" width="1.42578125" style="317" customWidth="1"/>
    <col min="12802" max="12802" width="61.85546875" style="317" customWidth="1"/>
    <col min="12803" max="12803" width="24.7109375" style="317" customWidth="1"/>
    <col min="12804" max="12804" width="16.7109375" style="317" customWidth="1"/>
    <col min="12805" max="12805" width="2.7109375" style="317" customWidth="1"/>
    <col min="12806" max="12806" width="21.85546875" style="317" bestFit="1" customWidth="1"/>
    <col min="12807" max="12807" width="16.7109375" style="317" customWidth="1"/>
    <col min="12808" max="12808" width="2.7109375" style="317" customWidth="1"/>
    <col min="12809" max="12809" width="21.85546875" style="317" bestFit="1" customWidth="1"/>
    <col min="12810" max="12810" width="16.7109375" style="317" customWidth="1"/>
    <col min="12811" max="12811" width="2.7109375" style="317" customWidth="1"/>
    <col min="12812" max="12812" width="16.7109375" style="317" customWidth="1"/>
    <col min="12813" max="12813" width="3.28515625" style="317" customWidth="1"/>
    <col min="12814" max="13056" width="9.140625" style="317"/>
    <col min="13057" max="13057" width="1.42578125" style="317" customWidth="1"/>
    <col min="13058" max="13058" width="61.85546875" style="317" customWidth="1"/>
    <col min="13059" max="13059" width="24.7109375" style="317" customWidth="1"/>
    <col min="13060" max="13060" width="16.7109375" style="317" customWidth="1"/>
    <col min="13061" max="13061" width="2.7109375" style="317" customWidth="1"/>
    <col min="13062" max="13062" width="21.85546875" style="317" bestFit="1" customWidth="1"/>
    <col min="13063" max="13063" width="16.7109375" style="317" customWidth="1"/>
    <col min="13064" max="13064" width="2.7109375" style="317" customWidth="1"/>
    <col min="13065" max="13065" width="21.85546875" style="317" bestFit="1" customWidth="1"/>
    <col min="13066" max="13066" width="16.7109375" style="317" customWidth="1"/>
    <col min="13067" max="13067" width="2.7109375" style="317" customWidth="1"/>
    <col min="13068" max="13068" width="16.7109375" style="317" customWidth="1"/>
    <col min="13069" max="13069" width="3.28515625" style="317" customWidth="1"/>
    <col min="13070" max="13312" width="9.140625" style="317"/>
    <col min="13313" max="13313" width="1.42578125" style="317" customWidth="1"/>
    <col min="13314" max="13314" width="61.85546875" style="317" customWidth="1"/>
    <col min="13315" max="13315" width="24.7109375" style="317" customWidth="1"/>
    <col min="13316" max="13316" width="16.7109375" style="317" customWidth="1"/>
    <col min="13317" max="13317" width="2.7109375" style="317" customWidth="1"/>
    <col min="13318" max="13318" width="21.85546875" style="317" bestFit="1" customWidth="1"/>
    <col min="13319" max="13319" width="16.7109375" style="317" customWidth="1"/>
    <col min="13320" max="13320" width="2.7109375" style="317" customWidth="1"/>
    <col min="13321" max="13321" width="21.85546875" style="317" bestFit="1" customWidth="1"/>
    <col min="13322" max="13322" width="16.7109375" style="317" customWidth="1"/>
    <col min="13323" max="13323" width="2.7109375" style="317" customWidth="1"/>
    <col min="13324" max="13324" width="16.7109375" style="317" customWidth="1"/>
    <col min="13325" max="13325" width="3.28515625" style="317" customWidth="1"/>
    <col min="13326" max="13568" width="9.140625" style="317"/>
    <col min="13569" max="13569" width="1.42578125" style="317" customWidth="1"/>
    <col min="13570" max="13570" width="61.85546875" style="317" customWidth="1"/>
    <col min="13571" max="13571" width="24.7109375" style="317" customWidth="1"/>
    <col min="13572" max="13572" width="16.7109375" style="317" customWidth="1"/>
    <col min="13573" max="13573" width="2.7109375" style="317" customWidth="1"/>
    <col min="13574" max="13574" width="21.85546875" style="317" bestFit="1" customWidth="1"/>
    <col min="13575" max="13575" width="16.7109375" style="317" customWidth="1"/>
    <col min="13576" max="13576" width="2.7109375" style="317" customWidth="1"/>
    <col min="13577" max="13577" width="21.85546875" style="317" bestFit="1" customWidth="1"/>
    <col min="13578" max="13578" width="16.7109375" style="317" customWidth="1"/>
    <col min="13579" max="13579" width="2.7109375" style="317" customWidth="1"/>
    <col min="13580" max="13580" width="16.7109375" style="317" customWidth="1"/>
    <col min="13581" max="13581" width="3.28515625" style="317" customWidth="1"/>
    <col min="13582" max="13824" width="9.140625" style="317"/>
    <col min="13825" max="13825" width="1.42578125" style="317" customWidth="1"/>
    <col min="13826" max="13826" width="61.85546875" style="317" customWidth="1"/>
    <col min="13827" max="13827" width="24.7109375" style="317" customWidth="1"/>
    <col min="13828" max="13828" width="16.7109375" style="317" customWidth="1"/>
    <col min="13829" max="13829" width="2.7109375" style="317" customWidth="1"/>
    <col min="13830" max="13830" width="21.85546875" style="317" bestFit="1" customWidth="1"/>
    <col min="13831" max="13831" width="16.7109375" style="317" customWidth="1"/>
    <col min="13832" max="13832" width="2.7109375" style="317" customWidth="1"/>
    <col min="13833" max="13833" width="21.85546875" style="317" bestFit="1" customWidth="1"/>
    <col min="13834" max="13834" width="16.7109375" style="317" customWidth="1"/>
    <col min="13835" max="13835" width="2.7109375" style="317" customWidth="1"/>
    <col min="13836" max="13836" width="16.7109375" style="317" customWidth="1"/>
    <col min="13837" max="13837" width="3.28515625" style="317" customWidth="1"/>
    <col min="13838" max="14080" width="9.140625" style="317"/>
    <col min="14081" max="14081" width="1.42578125" style="317" customWidth="1"/>
    <col min="14082" max="14082" width="61.85546875" style="317" customWidth="1"/>
    <col min="14083" max="14083" width="24.7109375" style="317" customWidth="1"/>
    <col min="14084" max="14084" width="16.7109375" style="317" customWidth="1"/>
    <col min="14085" max="14085" width="2.7109375" style="317" customWidth="1"/>
    <col min="14086" max="14086" width="21.85546875" style="317" bestFit="1" customWidth="1"/>
    <col min="14087" max="14087" width="16.7109375" style="317" customWidth="1"/>
    <col min="14088" max="14088" width="2.7109375" style="317" customWidth="1"/>
    <col min="14089" max="14089" width="21.85546875" style="317" bestFit="1" customWidth="1"/>
    <col min="14090" max="14090" width="16.7109375" style="317" customWidth="1"/>
    <col min="14091" max="14091" width="2.7109375" style="317" customWidth="1"/>
    <col min="14092" max="14092" width="16.7109375" style="317" customWidth="1"/>
    <col min="14093" max="14093" width="3.28515625" style="317" customWidth="1"/>
    <col min="14094" max="14336" width="9.140625" style="317"/>
    <col min="14337" max="14337" width="1.42578125" style="317" customWidth="1"/>
    <col min="14338" max="14338" width="61.85546875" style="317" customWidth="1"/>
    <col min="14339" max="14339" width="24.7109375" style="317" customWidth="1"/>
    <col min="14340" max="14340" width="16.7109375" style="317" customWidth="1"/>
    <col min="14341" max="14341" width="2.7109375" style="317" customWidth="1"/>
    <col min="14342" max="14342" width="21.85546875" style="317" bestFit="1" customWidth="1"/>
    <col min="14343" max="14343" width="16.7109375" style="317" customWidth="1"/>
    <col min="14344" max="14344" width="2.7109375" style="317" customWidth="1"/>
    <col min="14345" max="14345" width="21.85546875" style="317" bestFit="1" customWidth="1"/>
    <col min="14346" max="14346" width="16.7109375" style="317" customWidth="1"/>
    <col min="14347" max="14347" width="2.7109375" style="317" customWidth="1"/>
    <col min="14348" max="14348" width="16.7109375" style="317" customWidth="1"/>
    <col min="14349" max="14349" width="3.28515625" style="317" customWidth="1"/>
    <col min="14350" max="14592" width="9.140625" style="317"/>
    <col min="14593" max="14593" width="1.42578125" style="317" customWidth="1"/>
    <col min="14594" max="14594" width="61.85546875" style="317" customWidth="1"/>
    <col min="14595" max="14595" width="24.7109375" style="317" customWidth="1"/>
    <col min="14596" max="14596" width="16.7109375" style="317" customWidth="1"/>
    <col min="14597" max="14597" width="2.7109375" style="317" customWidth="1"/>
    <col min="14598" max="14598" width="21.85546875" style="317" bestFit="1" customWidth="1"/>
    <col min="14599" max="14599" width="16.7109375" style="317" customWidth="1"/>
    <col min="14600" max="14600" width="2.7109375" style="317" customWidth="1"/>
    <col min="14601" max="14601" width="21.85546875" style="317" bestFit="1" customWidth="1"/>
    <col min="14602" max="14602" width="16.7109375" style="317" customWidth="1"/>
    <col min="14603" max="14603" width="2.7109375" style="317" customWidth="1"/>
    <col min="14604" max="14604" width="16.7109375" style="317" customWidth="1"/>
    <col min="14605" max="14605" width="3.28515625" style="317" customWidth="1"/>
    <col min="14606" max="14848" width="9.140625" style="317"/>
    <col min="14849" max="14849" width="1.42578125" style="317" customWidth="1"/>
    <col min="14850" max="14850" width="61.85546875" style="317" customWidth="1"/>
    <col min="14851" max="14851" width="24.7109375" style="317" customWidth="1"/>
    <col min="14852" max="14852" width="16.7109375" style="317" customWidth="1"/>
    <col min="14853" max="14853" width="2.7109375" style="317" customWidth="1"/>
    <col min="14854" max="14854" width="21.85546875" style="317" bestFit="1" customWidth="1"/>
    <col min="14855" max="14855" width="16.7109375" style="317" customWidth="1"/>
    <col min="14856" max="14856" width="2.7109375" style="317" customWidth="1"/>
    <col min="14857" max="14857" width="21.85546875" style="317" bestFit="1" customWidth="1"/>
    <col min="14858" max="14858" width="16.7109375" style="317" customWidth="1"/>
    <col min="14859" max="14859" width="2.7109375" style="317" customWidth="1"/>
    <col min="14860" max="14860" width="16.7109375" style="317" customWidth="1"/>
    <col min="14861" max="14861" width="3.28515625" style="317" customWidth="1"/>
    <col min="14862" max="15104" width="9.140625" style="317"/>
    <col min="15105" max="15105" width="1.42578125" style="317" customWidth="1"/>
    <col min="15106" max="15106" width="61.85546875" style="317" customWidth="1"/>
    <col min="15107" max="15107" width="24.7109375" style="317" customWidth="1"/>
    <col min="15108" max="15108" width="16.7109375" style="317" customWidth="1"/>
    <col min="15109" max="15109" width="2.7109375" style="317" customWidth="1"/>
    <col min="15110" max="15110" width="21.85546875" style="317" bestFit="1" customWidth="1"/>
    <col min="15111" max="15111" width="16.7109375" style="317" customWidth="1"/>
    <col min="15112" max="15112" width="2.7109375" style="317" customWidth="1"/>
    <col min="15113" max="15113" width="21.85546875" style="317" bestFit="1" customWidth="1"/>
    <col min="15114" max="15114" width="16.7109375" style="317" customWidth="1"/>
    <col min="15115" max="15115" width="2.7109375" style="317" customWidth="1"/>
    <col min="15116" max="15116" width="16.7109375" style="317" customWidth="1"/>
    <col min="15117" max="15117" width="3.28515625" style="317" customWidth="1"/>
    <col min="15118" max="15360" width="9.140625" style="317"/>
    <col min="15361" max="15361" width="1.42578125" style="317" customWidth="1"/>
    <col min="15362" max="15362" width="61.85546875" style="317" customWidth="1"/>
    <col min="15363" max="15363" width="24.7109375" style="317" customWidth="1"/>
    <col min="15364" max="15364" width="16.7109375" style="317" customWidth="1"/>
    <col min="15365" max="15365" width="2.7109375" style="317" customWidth="1"/>
    <col min="15366" max="15366" width="21.85546875" style="317" bestFit="1" customWidth="1"/>
    <col min="15367" max="15367" width="16.7109375" style="317" customWidth="1"/>
    <col min="15368" max="15368" width="2.7109375" style="317" customWidth="1"/>
    <col min="15369" max="15369" width="21.85546875" style="317" bestFit="1" customWidth="1"/>
    <col min="15370" max="15370" width="16.7109375" style="317" customWidth="1"/>
    <col min="15371" max="15371" width="2.7109375" style="317" customWidth="1"/>
    <col min="15372" max="15372" width="16.7109375" style="317" customWidth="1"/>
    <col min="15373" max="15373" width="3.28515625" style="317" customWidth="1"/>
    <col min="15374" max="15616" width="9.140625" style="317"/>
    <col min="15617" max="15617" width="1.42578125" style="317" customWidth="1"/>
    <col min="15618" max="15618" width="61.85546875" style="317" customWidth="1"/>
    <col min="15619" max="15619" width="24.7109375" style="317" customWidth="1"/>
    <col min="15620" max="15620" width="16.7109375" style="317" customWidth="1"/>
    <col min="15621" max="15621" width="2.7109375" style="317" customWidth="1"/>
    <col min="15622" max="15622" width="21.85546875" style="317" bestFit="1" customWidth="1"/>
    <col min="15623" max="15623" width="16.7109375" style="317" customWidth="1"/>
    <col min="15624" max="15624" width="2.7109375" style="317" customWidth="1"/>
    <col min="15625" max="15625" width="21.85546875" style="317" bestFit="1" customWidth="1"/>
    <col min="15626" max="15626" width="16.7109375" style="317" customWidth="1"/>
    <col min="15627" max="15627" width="2.7109375" style="317" customWidth="1"/>
    <col min="15628" max="15628" width="16.7109375" style="317" customWidth="1"/>
    <col min="15629" max="15629" width="3.28515625" style="317" customWidth="1"/>
    <col min="15630" max="15872" width="9.140625" style="317"/>
    <col min="15873" max="15873" width="1.42578125" style="317" customWidth="1"/>
    <col min="15874" max="15874" width="61.85546875" style="317" customWidth="1"/>
    <col min="15875" max="15875" width="24.7109375" style="317" customWidth="1"/>
    <col min="15876" max="15876" width="16.7109375" style="317" customWidth="1"/>
    <col min="15877" max="15877" width="2.7109375" style="317" customWidth="1"/>
    <col min="15878" max="15878" width="21.85546875" style="317" bestFit="1" customWidth="1"/>
    <col min="15879" max="15879" width="16.7109375" style="317" customWidth="1"/>
    <col min="15880" max="15880" width="2.7109375" style="317" customWidth="1"/>
    <col min="15881" max="15881" width="21.85546875" style="317" bestFit="1" customWidth="1"/>
    <col min="15882" max="15882" width="16.7109375" style="317" customWidth="1"/>
    <col min="15883" max="15883" width="2.7109375" style="317" customWidth="1"/>
    <col min="15884" max="15884" width="16.7109375" style="317" customWidth="1"/>
    <col min="15885" max="15885" width="3.28515625" style="317" customWidth="1"/>
    <col min="15886" max="16128" width="9.140625" style="317"/>
    <col min="16129" max="16129" width="1.42578125" style="317" customWidth="1"/>
    <col min="16130" max="16130" width="61.85546875" style="317" customWidth="1"/>
    <col min="16131" max="16131" width="24.7109375" style="317" customWidth="1"/>
    <col min="16132" max="16132" width="16.7109375" style="317" customWidth="1"/>
    <col min="16133" max="16133" width="2.7109375" style="317" customWidth="1"/>
    <col min="16134" max="16134" width="21.85546875" style="317" bestFit="1" customWidth="1"/>
    <col min="16135" max="16135" width="16.7109375" style="317" customWidth="1"/>
    <col min="16136" max="16136" width="2.7109375" style="317" customWidth="1"/>
    <col min="16137" max="16137" width="21.85546875" style="317" bestFit="1" customWidth="1"/>
    <col min="16138" max="16138" width="16.7109375" style="317" customWidth="1"/>
    <col min="16139" max="16139" width="2.7109375" style="317" customWidth="1"/>
    <col min="16140" max="16140" width="16.7109375" style="317" customWidth="1"/>
    <col min="16141" max="16141" width="3.28515625" style="317" customWidth="1"/>
    <col min="16142" max="16384" width="9.140625" style="317"/>
  </cols>
  <sheetData>
    <row r="1" spans="1:12" s="310" customFormat="1">
      <c r="A1" s="79"/>
      <c r="B1" s="410"/>
      <c r="C1" s="393"/>
      <c r="D1" s="411"/>
      <c r="G1" s="411"/>
      <c r="H1" s="338"/>
      <c r="J1" s="411"/>
      <c r="K1" s="338"/>
    </row>
    <row r="2" spans="1:12">
      <c r="B2" s="91" t="s">
        <v>4</v>
      </c>
      <c r="C2" s="217">
        <v>2013</v>
      </c>
      <c r="D2" s="306"/>
      <c r="F2" s="310"/>
      <c r="G2" s="412"/>
      <c r="I2" s="215"/>
      <c r="J2" s="306"/>
      <c r="K2" s="412"/>
      <c r="L2" s="310"/>
    </row>
    <row r="3" spans="1:12">
      <c r="B3" s="91" t="s">
        <v>0</v>
      </c>
      <c r="C3" s="530" t="str">
        <f>'Allgemeine Information'!C12</f>
        <v xml:space="preserve"> </v>
      </c>
      <c r="D3" s="531"/>
      <c r="E3" s="309"/>
      <c r="F3" s="375"/>
      <c r="G3" s="306"/>
      <c r="I3" s="310"/>
      <c r="J3" s="306"/>
      <c r="L3" s="310"/>
    </row>
    <row r="4" spans="1:12" ht="12.75" customHeight="1">
      <c r="B4" s="91" t="s">
        <v>1</v>
      </c>
      <c r="C4" s="530" t="str">
        <f>'Allgemeine Information'!C13</f>
        <v xml:space="preserve"> </v>
      </c>
      <c r="D4" s="531"/>
      <c r="E4" s="309"/>
      <c r="F4" s="375"/>
      <c r="G4" s="306"/>
      <c r="I4" s="310"/>
      <c r="J4" s="306"/>
      <c r="L4" s="310"/>
    </row>
    <row r="5" spans="1:12" ht="12.75" customHeight="1">
      <c r="B5" s="91" t="s">
        <v>2</v>
      </c>
      <c r="C5" s="530" t="str">
        <f>'Allgemeine Information'!C14</f>
        <v>Bitte Auswählen</v>
      </c>
      <c r="D5" s="531"/>
      <c r="E5" s="309"/>
      <c r="F5" s="375"/>
      <c r="G5" s="306"/>
      <c r="I5" s="310"/>
      <c r="J5" s="306"/>
      <c r="L5" s="310"/>
    </row>
    <row r="6" spans="1:12" s="310" customFormat="1">
      <c r="A6" s="79"/>
      <c r="B6" s="413"/>
      <c r="C6" s="215"/>
      <c r="D6" s="412"/>
      <c r="G6" s="412"/>
      <c r="H6" s="338"/>
      <c r="I6" s="215"/>
      <c r="J6" s="306"/>
      <c r="K6" s="412"/>
    </row>
    <row r="7" spans="1:12" s="310" customFormat="1">
      <c r="A7" s="79"/>
      <c r="B7" s="410"/>
      <c r="C7" s="393"/>
      <c r="D7" s="411"/>
      <c r="G7" s="411"/>
      <c r="H7" s="338"/>
      <c r="J7" s="411"/>
      <c r="K7" s="338"/>
    </row>
    <row r="8" spans="1:12" ht="51">
      <c r="A8" s="49"/>
      <c r="B8" s="50"/>
      <c r="C8" s="51" t="s">
        <v>79</v>
      </c>
      <c r="D8" s="52" t="s">
        <v>17</v>
      </c>
      <c r="E8" s="53"/>
      <c r="F8" s="51" t="s">
        <v>80</v>
      </c>
      <c r="G8" s="52" t="s">
        <v>17</v>
      </c>
      <c r="H8" s="53"/>
      <c r="I8" s="51" t="s">
        <v>81</v>
      </c>
      <c r="J8" s="52" t="s">
        <v>17</v>
      </c>
      <c r="K8" s="53"/>
      <c r="L8" s="51" t="s">
        <v>168</v>
      </c>
    </row>
    <row r="9" spans="1:12">
      <c r="A9" s="54"/>
      <c r="B9" s="55"/>
      <c r="C9" s="56" t="s">
        <v>87</v>
      </c>
      <c r="D9" s="57"/>
      <c r="E9" s="58"/>
      <c r="F9" s="56" t="s">
        <v>87</v>
      </c>
      <c r="G9" s="57"/>
      <c r="H9" s="58"/>
      <c r="I9" s="56" t="s">
        <v>87</v>
      </c>
      <c r="J9" s="57"/>
      <c r="K9" s="58"/>
      <c r="L9" s="56" t="s">
        <v>87</v>
      </c>
    </row>
    <row r="10" spans="1:12" ht="15.75">
      <c r="A10" s="59"/>
      <c r="B10" s="60" t="s">
        <v>169</v>
      </c>
      <c r="C10" s="61"/>
      <c r="D10" s="57"/>
      <c r="E10" s="62"/>
      <c r="F10" s="61"/>
      <c r="G10" s="57"/>
      <c r="H10" s="62"/>
      <c r="I10" s="61"/>
      <c r="J10" s="57"/>
      <c r="K10" s="62"/>
      <c r="L10" s="61"/>
    </row>
    <row r="11" spans="1:12">
      <c r="B11" s="414" t="s">
        <v>170</v>
      </c>
      <c r="C11" s="63"/>
      <c r="D11" s="13"/>
      <c r="E11" s="79"/>
      <c r="F11" s="44"/>
      <c r="G11" s="18"/>
      <c r="H11" s="79"/>
      <c r="I11" s="44"/>
      <c r="J11" s="18"/>
      <c r="K11" s="64"/>
      <c r="L11" s="65">
        <f t="shared" ref="L11:L20" si="0">+C11+F11+I11</f>
        <v>0</v>
      </c>
    </row>
    <row r="12" spans="1:12">
      <c r="B12" s="414" t="s">
        <v>171</v>
      </c>
      <c r="C12" s="63"/>
      <c r="D12" s="18"/>
      <c r="E12" s="79"/>
      <c r="F12" s="44"/>
      <c r="G12" s="18"/>
      <c r="H12" s="79"/>
      <c r="I12" s="44"/>
      <c r="J12" s="18"/>
      <c r="K12" s="64"/>
      <c r="L12" s="65">
        <f t="shared" si="0"/>
        <v>0</v>
      </c>
    </row>
    <row r="13" spans="1:12">
      <c r="B13" s="414" t="s">
        <v>172</v>
      </c>
      <c r="C13" s="66"/>
      <c r="D13" s="67"/>
      <c r="E13" s="79"/>
      <c r="F13" s="44"/>
      <c r="G13" s="18"/>
      <c r="H13" s="79"/>
      <c r="I13" s="44"/>
      <c r="J13" s="18"/>
      <c r="K13" s="64"/>
      <c r="L13" s="65">
        <f t="shared" si="0"/>
        <v>0</v>
      </c>
    </row>
    <row r="14" spans="1:12">
      <c r="A14" s="68"/>
      <c r="B14" s="69" t="s">
        <v>173</v>
      </c>
      <c r="C14" s="70">
        <f>C15+C16</f>
        <v>0</v>
      </c>
      <c r="D14" s="71"/>
      <c r="E14" s="68"/>
      <c r="F14" s="65">
        <f>F15+F16</f>
        <v>0</v>
      </c>
      <c r="G14" s="71"/>
      <c r="H14" s="215"/>
      <c r="I14" s="65">
        <f>I15+I16</f>
        <v>0</v>
      </c>
      <c r="J14" s="71"/>
      <c r="K14" s="64"/>
      <c r="L14" s="65">
        <f t="shared" si="0"/>
        <v>0</v>
      </c>
    </row>
    <row r="15" spans="1:12">
      <c r="B15" s="415" t="s">
        <v>174</v>
      </c>
      <c r="C15" s="72"/>
      <c r="D15" s="18"/>
      <c r="E15" s="79"/>
      <c r="F15" s="16"/>
      <c r="G15" s="18"/>
      <c r="H15" s="79"/>
      <c r="I15" s="16"/>
      <c r="J15" s="18"/>
      <c r="K15" s="64"/>
      <c r="L15" s="65">
        <f t="shared" si="0"/>
        <v>0</v>
      </c>
    </row>
    <row r="16" spans="1:12">
      <c r="B16" s="415" t="s">
        <v>175</v>
      </c>
      <c r="C16" s="72"/>
      <c r="D16" s="18"/>
      <c r="E16" s="79"/>
      <c r="F16" s="16"/>
      <c r="G16" s="18"/>
      <c r="H16" s="79"/>
      <c r="I16" s="16"/>
      <c r="J16" s="18"/>
      <c r="K16" s="64"/>
      <c r="L16" s="65">
        <f t="shared" si="0"/>
        <v>0</v>
      </c>
    </row>
    <row r="17" spans="1:12">
      <c r="A17" s="68"/>
      <c r="B17" s="69" t="s">
        <v>176</v>
      </c>
      <c r="C17" s="70">
        <f>C18+C19</f>
        <v>0</v>
      </c>
      <c r="D17" s="71"/>
      <c r="E17" s="68"/>
      <c r="F17" s="65">
        <f>F18+F19</f>
        <v>0</v>
      </c>
      <c r="G17" s="71"/>
      <c r="H17" s="215"/>
      <c r="I17" s="65">
        <f>I18+I19</f>
        <v>0</v>
      </c>
      <c r="J17" s="71"/>
      <c r="K17" s="64"/>
      <c r="L17" s="65">
        <f t="shared" si="0"/>
        <v>0</v>
      </c>
    </row>
    <row r="18" spans="1:12">
      <c r="B18" s="415" t="s">
        <v>177</v>
      </c>
      <c r="C18" s="72"/>
      <c r="D18" s="18"/>
      <c r="E18" s="79"/>
      <c r="F18" s="16"/>
      <c r="G18" s="18"/>
      <c r="H18" s="79"/>
      <c r="I18" s="16"/>
      <c r="J18" s="18"/>
      <c r="K18" s="64"/>
      <c r="L18" s="65">
        <f t="shared" si="0"/>
        <v>0</v>
      </c>
    </row>
    <row r="19" spans="1:12">
      <c r="B19" s="415" t="s">
        <v>178</v>
      </c>
      <c r="C19" s="72"/>
      <c r="D19" s="18"/>
      <c r="E19" s="79"/>
      <c r="F19" s="16"/>
      <c r="G19" s="18"/>
      <c r="H19" s="79"/>
      <c r="I19" s="16"/>
      <c r="J19" s="18"/>
      <c r="K19" s="64"/>
      <c r="L19" s="65">
        <f t="shared" si="0"/>
        <v>0</v>
      </c>
    </row>
    <row r="20" spans="1:12">
      <c r="A20" s="68"/>
      <c r="B20" s="73" t="s">
        <v>179</v>
      </c>
      <c r="C20" s="74">
        <f>C12*C13+C14-C17</f>
        <v>0</v>
      </c>
      <c r="D20" s="75"/>
      <c r="E20" s="68"/>
      <c r="F20" s="74">
        <f>F12*F13+F14-F17</f>
        <v>0</v>
      </c>
      <c r="G20" s="75"/>
      <c r="H20" s="215"/>
      <c r="I20" s="74">
        <f>I12*I13+I14-I17</f>
        <v>0</v>
      </c>
      <c r="J20" s="75"/>
      <c r="K20" s="64"/>
      <c r="L20" s="74">
        <f t="shared" si="0"/>
        <v>0</v>
      </c>
    </row>
    <row r="21" spans="1:12">
      <c r="A21" s="68"/>
      <c r="B21" s="76" t="s">
        <v>180</v>
      </c>
      <c r="C21" s="77">
        <f>C11-C20</f>
        <v>0</v>
      </c>
      <c r="D21" s="78"/>
      <c r="E21" s="68"/>
      <c r="F21" s="77">
        <f>F11-F20</f>
        <v>0</v>
      </c>
      <c r="G21" s="78"/>
      <c r="H21" s="215"/>
      <c r="I21" s="77">
        <f>I11-I20</f>
        <v>0</v>
      </c>
      <c r="J21" s="78"/>
      <c r="K21" s="64"/>
      <c r="L21" s="77">
        <f>L11-L20</f>
        <v>0</v>
      </c>
    </row>
    <row r="22" spans="1:12" s="310" customFormat="1">
      <c r="A22" s="79"/>
      <c r="B22" s="80"/>
      <c r="C22" s="81"/>
      <c r="D22" s="82"/>
      <c r="E22" s="79"/>
      <c r="F22" s="81"/>
      <c r="G22" s="82"/>
      <c r="H22" s="215"/>
      <c r="I22" s="81"/>
      <c r="J22" s="82"/>
      <c r="K22" s="83"/>
      <c r="L22" s="81"/>
    </row>
    <row r="23" spans="1:12" s="310" customFormat="1">
      <c r="A23" s="79"/>
      <c r="B23" s="84"/>
      <c r="C23" s="85"/>
      <c r="D23" s="86"/>
      <c r="E23" s="79"/>
      <c r="F23" s="85"/>
      <c r="G23" s="86"/>
      <c r="H23" s="215"/>
      <c r="I23" s="85"/>
      <c r="J23" s="86"/>
      <c r="K23" s="83"/>
      <c r="L23" s="85"/>
    </row>
    <row r="24" spans="1:12" ht="15.75">
      <c r="A24" s="59"/>
      <c r="B24" s="60" t="s">
        <v>181</v>
      </c>
      <c r="C24" s="87"/>
      <c r="D24" s="88"/>
      <c r="E24" s="49"/>
      <c r="F24" s="87"/>
      <c r="G24" s="88"/>
      <c r="H24" s="215"/>
      <c r="I24" s="87"/>
      <c r="J24" s="88"/>
      <c r="K24" s="62"/>
      <c r="L24" s="87"/>
    </row>
    <row r="25" spans="1:12">
      <c r="B25" s="414" t="s">
        <v>182</v>
      </c>
      <c r="C25" s="44"/>
      <c r="D25" s="18"/>
      <c r="E25" s="79"/>
      <c r="F25" s="44"/>
      <c r="G25" s="18"/>
      <c r="H25" s="79"/>
      <c r="I25" s="44"/>
      <c r="J25" s="18"/>
      <c r="K25" s="64"/>
      <c r="L25" s="65">
        <f t="shared" ref="L25:L42" si="1">+C25+F25+I25</f>
        <v>0</v>
      </c>
    </row>
    <row r="26" spans="1:12">
      <c r="B26" s="414" t="s">
        <v>183</v>
      </c>
      <c r="C26" s="44"/>
      <c r="D26" s="18"/>
      <c r="E26" s="79"/>
      <c r="F26" s="44"/>
      <c r="G26" s="18"/>
      <c r="H26" s="79"/>
      <c r="I26" s="44"/>
      <c r="J26" s="18"/>
      <c r="K26" s="64"/>
      <c r="L26" s="65">
        <f t="shared" si="1"/>
        <v>0</v>
      </c>
    </row>
    <row r="27" spans="1:12">
      <c r="B27" s="414" t="s">
        <v>184</v>
      </c>
      <c r="C27" s="44"/>
      <c r="D27" s="18"/>
      <c r="E27" s="79"/>
      <c r="F27" s="44"/>
      <c r="G27" s="18"/>
      <c r="H27" s="79"/>
      <c r="I27" s="44"/>
      <c r="J27" s="18"/>
      <c r="K27" s="64"/>
      <c r="L27" s="65">
        <f t="shared" si="1"/>
        <v>0</v>
      </c>
    </row>
    <row r="28" spans="1:12">
      <c r="B28" s="414" t="s">
        <v>185</v>
      </c>
      <c r="C28" s="44"/>
      <c r="D28" s="18"/>
      <c r="E28" s="79"/>
      <c r="F28" s="44"/>
      <c r="G28" s="18"/>
      <c r="H28" s="79"/>
      <c r="I28" s="44"/>
      <c r="J28" s="18"/>
      <c r="K28" s="64"/>
      <c r="L28" s="65">
        <f t="shared" si="1"/>
        <v>0</v>
      </c>
    </row>
    <row r="29" spans="1:12">
      <c r="A29" s="68"/>
      <c r="B29" s="89" t="s">
        <v>186</v>
      </c>
      <c r="C29" s="65">
        <f t="shared" ref="C29:I29" si="2">C30+C31+C32</f>
        <v>0</v>
      </c>
      <c r="D29" s="71"/>
      <c r="E29" s="68"/>
      <c r="F29" s="65">
        <f t="shared" si="2"/>
        <v>0</v>
      </c>
      <c r="G29" s="71"/>
      <c r="H29" s="215"/>
      <c r="I29" s="65">
        <f t="shared" si="2"/>
        <v>0</v>
      </c>
      <c r="J29" s="71"/>
      <c r="K29" s="64"/>
      <c r="L29" s="65">
        <f t="shared" si="1"/>
        <v>0</v>
      </c>
    </row>
    <row r="30" spans="1:12">
      <c r="B30" s="415" t="s">
        <v>187</v>
      </c>
      <c r="C30" s="16"/>
      <c r="D30" s="18"/>
      <c r="E30" s="79"/>
      <c r="F30" s="16"/>
      <c r="G30" s="18"/>
      <c r="H30" s="79"/>
      <c r="I30" s="16"/>
      <c r="J30" s="18"/>
      <c r="K30" s="83"/>
      <c r="L30" s="90">
        <f t="shared" si="1"/>
        <v>0</v>
      </c>
    </row>
    <row r="31" spans="1:12">
      <c r="B31" s="415" t="s">
        <v>188</v>
      </c>
      <c r="C31" s="16"/>
      <c r="D31" s="18"/>
      <c r="E31" s="79"/>
      <c r="F31" s="16"/>
      <c r="G31" s="18"/>
      <c r="H31" s="79"/>
      <c r="I31" s="16"/>
      <c r="J31" s="18"/>
      <c r="K31" s="83"/>
      <c r="L31" s="90">
        <f t="shared" si="1"/>
        <v>0</v>
      </c>
    </row>
    <row r="32" spans="1:12">
      <c r="B32" s="415" t="s">
        <v>189</v>
      </c>
      <c r="C32" s="16"/>
      <c r="D32" s="18"/>
      <c r="E32" s="79"/>
      <c r="F32" s="16"/>
      <c r="G32" s="18"/>
      <c r="H32" s="79"/>
      <c r="I32" s="16"/>
      <c r="J32" s="18"/>
      <c r="K32" s="83"/>
      <c r="L32" s="90">
        <f t="shared" si="1"/>
        <v>0</v>
      </c>
    </row>
    <row r="33" spans="1:12">
      <c r="B33" s="414" t="s">
        <v>190</v>
      </c>
      <c r="C33" s="44"/>
      <c r="D33" s="18"/>
      <c r="E33" s="79"/>
      <c r="F33" s="44"/>
      <c r="G33" s="18"/>
      <c r="H33" s="79"/>
      <c r="I33" s="44"/>
      <c r="J33" s="18"/>
      <c r="K33" s="64"/>
      <c r="L33" s="65">
        <f t="shared" si="1"/>
        <v>0</v>
      </c>
    </row>
    <row r="34" spans="1:12">
      <c r="B34" s="414" t="s">
        <v>191</v>
      </c>
      <c r="C34" s="44"/>
      <c r="D34" s="18"/>
      <c r="E34" s="79"/>
      <c r="F34" s="44"/>
      <c r="G34" s="18"/>
      <c r="H34" s="79"/>
      <c r="I34" s="44"/>
      <c r="J34" s="18"/>
      <c r="K34" s="64"/>
      <c r="L34" s="65">
        <f t="shared" si="1"/>
        <v>0</v>
      </c>
    </row>
    <row r="35" spans="1:12">
      <c r="B35" s="414" t="s">
        <v>192</v>
      </c>
      <c r="C35" s="44"/>
      <c r="D35" s="18"/>
      <c r="E35" s="79"/>
      <c r="F35" s="44"/>
      <c r="G35" s="18"/>
      <c r="H35" s="79"/>
      <c r="I35" s="44"/>
      <c r="J35" s="18"/>
      <c r="K35" s="64"/>
      <c r="L35" s="65">
        <f t="shared" si="1"/>
        <v>0</v>
      </c>
    </row>
    <row r="36" spans="1:12">
      <c r="B36" s="414" t="s">
        <v>193</v>
      </c>
      <c r="C36" s="44"/>
      <c r="D36" s="18"/>
      <c r="E36" s="79"/>
      <c r="F36" s="44"/>
      <c r="G36" s="18"/>
      <c r="H36" s="79"/>
      <c r="I36" s="44"/>
      <c r="J36" s="18"/>
      <c r="K36" s="64"/>
      <c r="L36" s="65">
        <f t="shared" si="1"/>
        <v>0</v>
      </c>
    </row>
    <row r="37" spans="1:12">
      <c r="B37" s="414" t="s">
        <v>194</v>
      </c>
      <c r="C37" s="44"/>
      <c r="D37" s="18"/>
      <c r="E37" s="79"/>
      <c r="F37" s="44"/>
      <c r="G37" s="18"/>
      <c r="H37" s="79"/>
      <c r="I37" s="44"/>
      <c r="J37" s="18"/>
      <c r="K37" s="64"/>
      <c r="L37" s="65">
        <f t="shared" si="1"/>
        <v>0</v>
      </c>
    </row>
    <row r="38" spans="1:12">
      <c r="A38" s="68"/>
      <c r="B38" s="89" t="s">
        <v>195</v>
      </c>
      <c r="C38" s="65">
        <f>C39+C40</f>
        <v>0</v>
      </c>
      <c r="D38" s="71"/>
      <c r="E38" s="68"/>
      <c r="F38" s="65">
        <f>F39+F40</f>
        <v>0</v>
      </c>
      <c r="G38" s="71"/>
      <c r="H38" s="215"/>
      <c r="I38" s="65">
        <f>I39+I40</f>
        <v>0</v>
      </c>
      <c r="J38" s="71"/>
      <c r="K38" s="64"/>
      <c r="L38" s="65">
        <f t="shared" si="1"/>
        <v>0</v>
      </c>
    </row>
    <row r="39" spans="1:12">
      <c r="B39" s="415" t="s">
        <v>196</v>
      </c>
      <c r="C39" s="16"/>
      <c r="D39" s="18"/>
      <c r="E39" s="79"/>
      <c r="F39" s="16"/>
      <c r="G39" s="18"/>
      <c r="H39" s="79"/>
      <c r="I39" s="16"/>
      <c r="J39" s="18"/>
      <c r="K39" s="83"/>
      <c r="L39" s="90">
        <f t="shared" si="1"/>
        <v>0</v>
      </c>
    </row>
    <row r="40" spans="1:12">
      <c r="B40" s="414" t="s">
        <v>197</v>
      </c>
      <c r="C40" s="16"/>
      <c r="D40" s="18"/>
      <c r="E40" s="79"/>
      <c r="F40" s="16"/>
      <c r="G40" s="18"/>
      <c r="H40" s="79"/>
      <c r="I40" s="16"/>
      <c r="J40" s="18"/>
      <c r="K40" s="83"/>
      <c r="L40" s="90">
        <f t="shared" si="1"/>
        <v>0</v>
      </c>
    </row>
    <row r="41" spans="1:12">
      <c r="B41" s="415" t="s">
        <v>198</v>
      </c>
      <c r="C41" s="16"/>
      <c r="D41" s="18"/>
      <c r="E41" s="79"/>
      <c r="F41" s="16"/>
      <c r="G41" s="18"/>
      <c r="H41" s="79"/>
      <c r="I41" s="16"/>
      <c r="J41" s="18"/>
      <c r="K41" s="64"/>
      <c r="L41" s="77">
        <f t="shared" si="1"/>
        <v>0</v>
      </c>
    </row>
    <row r="42" spans="1:12">
      <c r="A42" s="68"/>
      <c r="B42" s="91" t="s">
        <v>199</v>
      </c>
      <c r="C42" s="92">
        <f>C25+C26+C27+C28+C29+C33+C34+C35+C36+C37+C38+C41</f>
        <v>0</v>
      </c>
      <c r="D42" s="93"/>
      <c r="E42" s="64"/>
      <c r="F42" s="92">
        <f>F25+F26+F27+F28+F29+F33+F34+F35+F36+F37+F38+F41</f>
        <v>0</v>
      </c>
      <c r="G42" s="93"/>
      <c r="H42" s="64"/>
      <c r="I42" s="92">
        <f>I25+I26+I27+I28+I29+I33+I34+I35+I36+I37+I38+I41</f>
        <v>0</v>
      </c>
      <c r="J42" s="93"/>
      <c r="K42" s="64"/>
      <c r="L42" s="77">
        <f t="shared" si="1"/>
        <v>0</v>
      </c>
    </row>
    <row r="43" spans="1:12">
      <c r="A43" s="68"/>
      <c r="B43" s="76" t="s">
        <v>200</v>
      </c>
      <c r="C43" s="77">
        <f>C42-C12</f>
        <v>0</v>
      </c>
      <c r="D43" s="78"/>
      <c r="E43" s="64"/>
      <c r="F43" s="77">
        <f>F42-F12</f>
        <v>0</v>
      </c>
      <c r="G43" s="78"/>
      <c r="H43" s="64"/>
      <c r="I43" s="77">
        <f>I42-I12</f>
        <v>0</v>
      </c>
      <c r="J43" s="78"/>
      <c r="K43" s="64"/>
      <c r="L43" s="77">
        <f>L42-L12</f>
        <v>0</v>
      </c>
    </row>
    <row r="44" spans="1:12" s="310" customFormat="1">
      <c r="A44" s="79"/>
      <c r="B44" s="410"/>
      <c r="C44" s="393"/>
      <c r="D44" s="411"/>
      <c r="G44" s="411"/>
      <c r="H44" s="338"/>
      <c r="J44" s="411"/>
      <c r="K44" s="338"/>
    </row>
    <row r="45" spans="1:12" s="310" customFormat="1">
      <c r="A45" s="79"/>
      <c r="B45" s="410"/>
      <c r="C45" s="393"/>
      <c r="D45" s="411"/>
      <c r="G45" s="411"/>
      <c r="H45" s="338"/>
      <c r="J45" s="411"/>
      <c r="K45" s="338"/>
    </row>
    <row r="46" spans="1:12" s="310" customFormat="1">
      <c r="A46" s="79"/>
      <c r="B46" s="410"/>
      <c r="D46" s="411"/>
      <c r="E46" s="215"/>
      <c r="G46" s="411"/>
      <c r="H46" s="338"/>
      <c r="J46" s="411"/>
      <c r="K46" s="338"/>
    </row>
    <row r="47" spans="1:12" s="310" customFormat="1">
      <c r="A47" s="79"/>
      <c r="B47" s="410"/>
      <c r="D47" s="411"/>
      <c r="E47" s="215"/>
      <c r="G47" s="411"/>
      <c r="H47" s="338"/>
      <c r="J47" s="411"/>
      <c r="K47" s="338"/>
    </row>
    <row r="48" spans="1:12" s="310" customFormat="1">
      <c r="A48" s="79"/>
      <c r="B48" s="410"/>
      <c r="D48" s="411"/>
      <c r="E48" s="215"/>
      <c r="G48" s="411"/>
      <c r="H48" s="338"/>
      <c r="J48" s="411"/>
      <c r="K48" s="338"/>
    </row>
    <row r="49" spans="1:11" s="310" customFormat="1">
      <c r="A49" s="79"/>
      <c r="B49" s="410"/>
      <c r="D49" s="411"/>
      <c r="E49" s="215"/>
      <c r="G49" s="411"/>
      <c r="H49" s="338"/>
      <c r="J49" s="411"/>
      <c r="K49" s="338"/>
    </row>
    <row r="50" spans="1:11" s="310" customFormat="1">
      <c r="A50" s="79"/>
      <c r="B50" s="410"/>
      <c r="D50" s="411"/>
      <c r="E50" s="215"/>
      <c r="G50" s="411"/>
      <c r="H50" s="338"/>
      <c r="J50" s="411"/>
      <c r="K50" s="338"/>
    </row>
    <row r="51" spans="1:11" s="310" customFormat="1">
      <c r="A51" s="79"/>
      <c r="B51" s="410"/>
      <c r="D51" s="411"/>
      <c r="E51" s="215"/>
      <c r="G51" s="411"/>
      <c r="H51" s="338"/>
      <c r="J51" s="411"/>
      <c r="K51" s="338"/>
    </row>
    <row r="52" spans="1:11" s="310" customFormat="1">
      <c r="A52" s="79"/>
      <c r="B52" s="410"/>
      <c r="D52" s="411"/>
      <c r="E52" s="215"/>
      <c r="G52" s="411"/>
      <c r="H52" s="338"/>
      <c r="J52" s="411"/>
      <c r="K52" s="338"/>
    </row>
    <row r="53" spans="1:11" s="310" customFormat="1">
      <c r="A53" s="79"/>
      <c r="B53" s="410"/>
      <c r="D53" s="411"/>
      <c r="E53" s="215"/>
      <c r="G53" s="411"/>
      <c r="H53" s="338"/>
      <c r="J53" s="411"/>
      <c r="K53" s="338"/>
    </row>
    <row r="54" spans="1:11" s="310" customFormat="1">
      <c r="A54" s="79"/>
      <c r="B54" s="410"/>
      <c r="D54" s="411"/>
      <c r="E54" s="215"/>
      <c r="G54" s="411"/>
      <c r="H54" s="338"/>
      <c r="J54" s="411"/>
      <c r="K54" s="338"/>
    </row>
    <row r="55" spans="1:11" s="310" customFormat="1">
      <c r="A55" s="79"/>
      <c r="B55" s="410"/>
      <c r="D55" s="411"/>
      <c r="E55" s="215"/>
      <c r="G55" s="411"/>
      <c r="H55" s="338"/>
      <c r="J55" s="411"/>
      <c r="K55" s="338"/>
    </row>
    <row r="56" spans="1:11" s="310" customFormat="1">
      <c r="A56" s="79"/>
      <c r="B56" s="410"/>
      <c r="D56" s="411"/>
      <c r="E56" s="215"/>
      <c r="G56" s="411"/>
      <c r="H56" s="338"/>
      <c r="J56" s="411"/>
      <c r="K56" s="338"/>
    </row>
    <row r="57" spans="1:11" s="310" customFormat="1">
      <c r="A57" s="79"/>
      <c r="B57" s="410"/>
      <c r="D57" s="411"/>
      <c r="E57" s="215"/>
      <c r="G57" s="411"/>
      <c r="H57" s="338"/>
      <c r="J57" s="411"/>
      <c r="K57" s="338"/>
    </row>
    <row r="58" spans="1:11" s="310" customFormat="1">
      <c r="A58" s="79"/>
      <c r="B58" s="410"/>
      <c r="D58" s="411"/>
      <c r="E58" s="215"/>
      <c r="G58" s="411"/>
      <c r="H58" s="338"/>
      <c r="J58" s="411"/>
      <c r="K58" s="338"/>
    </row>
    <row r="59" spans="1:11" s="310" customFormat="1">
      <c r="A59" s="79"/>
      <c r="B59" s="410"/>
      <c r="D59" s="411"/>
      <c r="E59" s="215"/>
      <c r="G59" s="411"/>
      <c r="H59" s="338"/>
      <c r="J59" s="411"/>
      <c r="K59" s="338"/>
    </row>
    <row r="60" spans="1:11" s="310" customFormat="1">
      <c r="A60" s="79"/>
      <c r="B60" s="410"/>
      <c r="D60" s="411"/>
      <c r="E60" s="215"/>
      <c r="G60" s="411"/>
      <c r="H60" s="338"/>
      <c r="J60" s="411"/>
      <c r="K60" s="338"/>
    </row>
    <row r="61" spans="1:11" s="310" customFormat="1">
      <c r="A61" s="79"/>
      <c r="B61" s="410"/>
      <c r="D61" s="411"/>
      <c r="E61" s="215"/>
      <c r="G61" s="411"/>
      <c r="H61" s="338"/>
      <c r="J61" s="411"/>
      <c r="K61" s="338"/>
    </row>
    <row r="62" spans="1:11" s="310" customFormat="1">
      <c r="A62" s="79"/>
      <c r="B62" s="410"/>
      <c r="D62" s="411"/>
      <c r="E62" s="215"/>
      <c r="G62" s="411"/>
      <c r="H62" s="338"/>
      <c r="J62" s="411"/>
      <c r="K62" s="338"/>
    </row>
    <row r="63" spans="1:11" s="310" customFormat="1">
      <c r="A63" s="79"/>
      <c r="B63" s="410"/>
      <c r="D63" s="411"/>
      <c r="E63" s="215"/>
      <c r="G63" s="411"/>
      <c r="H63" s="338"/>
      <c r="J63" s="411"/>
      <c r="K63" s="338"/>
    </row>
    <row r="64" spans="1:11" s="310" customFormat="1">
      <c r="A64" s="79"/>
      <c r="B64" s="410"/>
      <c r="D64" s="411"/>
      <c r="E64" s="215"/>
      <c r="G64" s="411"/>
      <c r="H64" s="338"/>
      <c r="J64" s="411"/>
      <c r="K64" s="338"/>
    </row>
    <row r="65" spans="1:11" s="310" customFormat="1">
      <c r="A65" s="79"/>
      <c r="B65" s="410"/>
      <c r="D65" s="411"/>
      <c r="E65" s="215"/>
      <c r="G65" s="411"/>
      <c r="H65" s="338"/>
      <c r="J65" s="411"/>
      <c r="K65" s="338"/>
    </row>
    <row r="66" spans="1:11" s="310" customFormat="1">
      <c r="A66" s="79"/>
      <c r="B66" s="410"/>
      <c r="D66" s="411"/>
      <c r="E66" s="215"/>
      <c r="G66" s="411"/>
      <c r="H66" s="338"/>
      <c r="J66" s="411"/>
      <c r="K66" s="338"/>
    </row>
    <row r="67" spans="1:11" s="310" customFormat="1">
      <c r="A67" s="79"/>
      <c r="B67" s="410"/>
      <c r="D67" s="411"/>
      <c r="E67" s="215"/>
      <c r="G67" s="411"/>
      <c r="H67" s="338"/>
      <c r="J67" s="411"/>
      <c r="K67" s="338"/>
    </row>
    <row r="68" spans="1:11" s="310" customFormat="1">
      <c r="A68" s="79"/>
      <c r="B68" s="410"/>
      <c r="D68" s="411"/>
      <c r="E68" s="215"/>
      <c r="G68" s="411"/>
      <c r="H68" s="338"/>
      <c r="J68" s="411"/>
      <c r="K68" s="338"/>
    </row>
    <row r="69" spans="1:11" s="310" customFormat="1">
      <c r="A69" s="79"/>
      <c r="B69" s="410"/>
      <c r="D69" s="411"/>
      <c r="E69" s="215"/>
      <c r="G69" s="411"/>
      <c r="H69" s="338"/>
      <c r="J69" s="411"/>
      <c r="K69" s="338"/>
    </row>
    <row r="70" spans="1:11" s="310" customFormat="1">
      <c r="A70" s="79"/>
      <c r="B70" s="410"/>
      <c r="D70" s="411"/>
      <c r="E70" s="215"/>
      <c r="G70" s="411"/>
      <c r="H70" s="338"/>
      <c r="J70" s="411"/>
      <c r="K70" s="338"/>
    </row>
    <row r="71" spans="1:11" s="310" customFormat="1">
      <c r="A71" s="79"/>
      <c r="B71" s="410"/>
      <c r="D71" s="411"/>
      <c r="E71" s="215"/>
      <c r="G71" s="411"/>
      <c r="H71" s="338"/>
      <c r="J71" s="411"/>
      <c r="K71" s="338"/>
    </row>
    <row r="72" spans="1:11" s="310" customFormat="1">
      <c r="A72" s="79"/>
      <c r="B72" s="410"/>
      <c r="D72" s="411"/>
      <c r="E72" s="215"/>
      <c r="G72" s="411"/>
      <c r="H72" s="338"/>
      <c r="J72" s="411"/>
      <c r="K72" s="338"/>
    </row>
    <row r="73" spans="1:11" s="310" customFormat="1">
      <c r="A73" s="79"/>
      <c r="B73" s="410"/>
      <c r="D73" s="411"/>
      <c r="E73" s="215"/>
      <c r="G73" s="411"/>
      <c r="H73" s="338"/>
      <c r="J73" s="411"/>
      <c r="K73" s="338"/>
    </row>
    <row r="74" spans="1:11" s="310" customFormat="1">
      <c r="A74" s="79"/>
      <c r="B74" s="410"/>
      <c r="D74" s="411"/>
      <c r="E74" s="215"/>
      <c r="G74" s="411"/>
      <c r="H74" s="338"/>
      <c r="J74" s="411"/>
      <c r="K74" s="338"/>
    </row>
    <row r="75" spans="1:11" s="310" customFormat="1">
      <c r="A75" s="79"/>
      <c r="B75" s="410"/>
      <c r="D75" s="411"/>
      <c r="E75" s="215"/>
      <c r="G75" s="411"/>
      <c r="H75" s="338"/>
      <c r="J75" s="411"/>
      <c r="K75" s="338"/>
    </row>
    <row r="76" spans="1:11" s="310" customFormat="1">
      <c r="A76" s="79"/>
      <c r="B76" s="410"/>
      <c r="D76" s="411"/>
      <c r="E76" s="215"/>
      <c r="G76" s="411"/>
      <c r="H76" s="338"/>
      <c r="J76" s="411"/>
      <c r="K76" s="338"/>
    </row>
    <row r="77" spans="1:11" s="310" customFormat="1">
      <c r="A77" s="79"/>
      <c r="B77" s="410"/>
      <c r="D77" s="411"/>
      <c r="E77" s="215"/>
      <c r="G77" s="411"/>
      <c r="H77" s="338"/>
      <c r="J77" s="411"/>
      <c r="K77" s="338"/>
    </row>
    <row r="78" spans="1:11" s="310" customFormat="1">
      <c r="A78" s="79"/>
      <c r="B78" s="410"/>
      <c r="D78" s="411"/>
      <c r="E78" s="215"/>
      <c r="G78" s="411"/>
      <c r="H78" s="338"/>
      <c r="J78" s="411"/>
      <c r="K78" s="338"/>
    </row>
    <row r="79" spans="1:11" s="310" customFormat="1">
      <c r="A79" s="79"/>
      <c r="B79" s="410"/>
      <c r="D79" s="411"/>
      <c r="E79" s="215"/>
      <c r="G79" s="411"/>
      <c r="H79" s="338"/>
      <c r="J79" s="411"/>
      <c r="K79" s="338"/>
    </row>
    <row r="80" spans="1:11" s="310" customFormat="1">
      <c r="A80" s="79"/>
      <c r="B80" s="410"/>
      <c r="D80" s="411"/>
      <c r="E80" s="215"/>
      <c r="G80" s="411"/>
      <c r="H80" s="338"/>
      <c r="J80" s="411"/>
      <c r="K80" s="338"/>
    </row>
    <row r="81" spans="1:11" s="310" customFormat="1">
      <c r="A81" s="79"/>
      <c r="B81" s="410"/>
      <c r="D81" s="411"/>
      <c r="E81" s="215"/>
      <c r="G81" s="411"/>
      <c r="H81" s="338"/>
      <c r="J81" s="411"/>
      <c r="K81" s="338"/>
    </row>
    <row r="82" spans="1:11" s="310" customFormat="1">
      <c r="A82" s="79"/>
      <c r="B82" s="410"/>
      <c r="D82" s="411"/>
      <c r="E82" s="215"/>
      <c r="G82" s="411"/>
      <c r="H82" s="338"/>
      <c r="J82" s="411"/>
      <c r="K82" s="338"/>
    </row>
    <row r="83" spans="1:11" s="310" customFormat="1">
      <c r="A83" s="79"/>
      <c r="B83" s="410"/>
      <c r="D83" s="411"/>
      <c r="E83" s="215"/>
      <c r="G83" s="411"/>
      <c r="H83" s="338"/>
      <c r="J83" s="411"/>
      <c r="K83" s="338"/>
    </row>
    <row r="84" spans="1:11" s="310" customFormat="1">
      <c r="A84" s="79"/>
      <c r="B84" s="410"/>
      <c r="D84" s="411"/>
      <c r="E84" s="215"/>
      <c r="G84" s="411"/>
      <c r="H84" s="338"/>
      <c r="J84" s="411"/>
      <c r="K84" s="338"/>
    </row>
    <row r="85" spans="1:11" s="310" customFormat="1">
      <c r="A85" s="79"/>
      <c r="B85" s="410"/>
      <c r="D85" s="411"/>
      <c r="E85" s="215"/>
      <c r="G85" s="411"/>
      <c r="H85" s="338"/>
      <c r="J85" s="411"/>
      <c r="K85" s="338"/>
    </row>
    <row r="86" spans="1:11" s="310" customFormat="1">
      <c r="A86" s="79"/>
      <c r="B86" s="410"/>
      <c r="D86" s="411"/>
      <c r="E86" s="215"/>
      <c r="G86" s="411"/>
      <c r="H86" s="338"/>
      <c r="J86" s="411"/>
      <c r="K86" s="338"/>
    </row>
    <row r="87" spans="1:11">
      <c r="C87" s="317"/>
      <c r="E87" s="215"/>
    </row>
    <row r="88" spans="1:11">
      <c r="C88" s="317"/>
      <c r="E88" s="215"/>
    </row>
    <row r="89" spans="1:11">
      <c r="C89" s="317"/>
      <c r="E89" s="215"/>
    </row>
  </sheetData>
  <sheetProtection password="F11D" sheet="1" objects="1" scenarios="1" autoFilter="0"/>
  <mergeCells count="3">
    <mergeCell ref="C3:D3"/>
    <mergeCell ref="C4:D4"/>
    <mergeCell ref="C5:D5"/>
  </mergeCells>
  <conditionalFormatting sqref="I43 C43 L43 F43 L11:L21 C11:C21 F14 I14 F17 F20:F21 I17 I20:I21">
    <cfRule type="cellIs" dxfId="121" priority="122" stopIfTrue="1" operator="equal">
      <formula>"Fehler"</formula>
    </cfRule>
  </conditionalFormatting>
  <conditionalFormatting sqref="C37">
    <cfRule type="cellIs" dxfId="120" priority="110" stopIfTrue="1" operator="equal">
      <formula>"Fehler"</formula>
    </cfRule>
  </conditionalFormatting>
  <conditionalFormatting sqref="C26">
    <cfRule type="cellIs" dxfId="119" priority="121" stopIfTrue="1" operator="equal">
      <formula>"Fehler"</formula>
    </cfRule>
  </conditionalFormatting>
  <conditionalFormatting sqref="C27">
    <cfRule type="cellIs" dxfId="118" priority="120" stopIfTrue="1" operator="equal">
      <formula>"Fehler"</formula>
    </cfRule>
  </conditionalFormatting>
  <conditionalFormatting sqref="C28">
    <cfRule type="cellIs" dxfId="117" priority="119" stopIfTrue="1" operator="equal">
      <formula>"Fehler"</formula>
    </cfRule>
  </conditionalFormatting>
  <conditionalFormatting sqref="C41">
    <cfRule type="cellIs" dxfId="116" priority="107" stopIfTrue="1" operator="equal">
      <formula>"Fehler"</formula>
    </cfRule>
  </conditionalFormatting>
  <conditionalFormatting sqref="C25">
    <cfRule type="cellIs" dxfId="115" priority="118" stopIfTrue="1" operator="equal">
      <formula>"Fehler"</formula>
    </cfRule>
  </conditionalFormatting>
  <conditionalFormatting sqref="C30">
    <cfRule type="cellIs" dxfId="114" priority="117" stopIfTrue="1" operator="equal">
      <formula>"Fehler"</formula>
    </cfRule>
  </conditionalFormatting>
  <conditionalFormatting sqref="C31">
    <cfRule type="cellIs" dxfId="113" priority="116" stopIfTrue="1" operator="equal">
      <formula>"Fehler"</formula>
    </cfRule>
  </conditionalFormatting>
  <conditionalFormatting sqref="C32">
    <cfRule type="cellIs" dxfId="112" priority="115" stopIfTrue="1" operator="equal">
      <formula>"Fehler"</formula>
    </cfRule>
  </conditionalFormatting>
  <conditionalFormatting sqref="C33">
    <cfRule type="cellIs" dxfId="111" priority="114" stopIfTrue="1" operator="equal">
      <formula>"Fehler"</formula>
    </cfRule>
  </conditionalFormatting>
  <conditionalFormatting sqref="C34">
    <cfRule type="cellIs" dxfId="110" priority="113" stopIfTrue="1" operator="equal">
      <formula>"Fehler"</formula>
    </cfRule>
  </conditionalFormatting>
  <conditionalFormatting sqref="C35">
    <cfRule type="cellIs" dxfId="109" priority="112" stopIfTrue="1" operator="equal">
      <formula>"Fehler"</formula>
    </cfRule>
  </conditionalFormatting>
  <conditionalFormatting sqref="C36">
    <cfRule type="cellIs" dxfId="108" priority="111" stopIfTrue="1" operator="equal">
      <formula>"Fehler"</formula>
    </cfRule>
  </conditionalFormatting>
  <conditionalFormatting sqref="C39">
    <cfRule type="cellIs" dxfId="107" priority="109" stopIfTrue="1" operator="equal">
      <formula>"Fehler"</formula>
    </cfRule>
  </conditionalFormatting>
  <conditionalFormatting sqref="C40">
    <cfRule type="cellIs" dxfId="106" priority="108" stopIfTrue="1" operator="equal">
      <formula>"Fehler"</formula>
    </cfRule>
  </conditionalFormatting>
  <conditionalFormatting sqref="F26">
    <cfRule type="cellIs" dxfId="105" priority="106" stopIfTrue="1" operator="equal">
      <formula>"Fehler"</formula>
    </cfRule>
  </conditionalFormatting>
  <conditionalFormatting sqref="F27">
    <cfRule type="cellIs" dxfId="104" priority="105" stopIfTrue="1" operator="equal">
      <formula>"Fehler"</formula>
    </cfRule>
  </conditionalFormatting>
  <conditionalFormatting sqref="F28">
    <cfRule type="cellIs" dxfId="103" priority="104" stopIfTrue="1" operator="equal">
      <formula>"Fehler"</formula>
    </cfRule>
  </conditionalFormatting>
  <conditionalFormatting sqref="F25">
    <cfRule type="cellIs" dxfId="102" priority="103" stopIfTrue="1" operator="equal">
      <formula>"Fehler"</formula>
    </cfRule>
  </conditionalFormatting>
  <conditionalFormatting sqref="I26">
    <cfRule type="cellIs" dxfId="101" priority="102" stopIfTrue="1" operator="equal">
      <formula>"Fehler"</formula>
    </cfRule>
  </conditionalFormatting>
  <conditionalFormatting sqref="I27">
    <cfRule type="cellIs" dxfId="100" priority="101" stopIfTrue="1" operator="equal">
      <formula>"Fehler"</formula>
    </cfRule>
  </conditionalFormatting>
  <conditionalFormatting sqref="I28">
    <cfRule type="cellIs" dxfId="99" priority="100" stopIfTrue="1" operator="equal">
      <formula>"Fehler"</formula>
    </cfRule>
  </conditionalFormatting>
  <conditionalFormatting sqref="I25">
    <cfRule type="cellIs" dxfId="98" priority="99" stopIfTrue="1" operator="equal">
      <formula>"Fehler"</formula>
    </cfRule>
  </conditionalFormatting>
  <conditionalFormatting sqref="F37">
    <cfRule type="cellIs" dxfId="97" priority="91" stopIfTrue="1" operator="equal">
      <formula>"Fehler"</formula>
    </cfRule>
  </conditionalFormatting>
  <conditionalFormatting sqref="F30">
    <cfRule type="cellIs" dxfId="96" priority="98" stopIfTrue="1" operator="equal">
      <formula>"Fehler"</formula>
    </cfRule>
  </conditionalFormatting>
  <conditionalFormatting sqref="F31">
    <cfRule type="cellIs" dxfId="95" priority="97" stopIfTrue="1" operator="equal">
      <formula>"Fehler"</formula>
    </cfRule>
  </conditionalFormatting>
  <conditionalFormatting sqref="F32">
    <cfRule type="cellIs" dxfId="94" priority="96" stopIfTrue="1" operator="equal">
      <formula>"Fehler"</formula>
    </cfRule>
  </conditionalFormatting>
  <conditionalFormatting sqref="F33">
    <cfRule type="cellIs" dxfId="93" priority="95" stopIfTrue="1" operator="equal">
      <formula>"Fehler"</formula>
    </cfRule>
  </conditionalFormatting>
  <conditionalFormatting sqref="F34">
    <cfRule type="cellIs" dxfId="92" priority="94" stopIfTrue="1" operator="equal">
      <formula>"Fehler"</formula>
    </cfRule>
  </conditionalFormatting>
  <conditionalFormatting sqref="F35">
    <cfRule type="cellIs" dxfId="91" priority="93" stopIfTrue="1" operator="equal">
      <formula>"Fehler"</formula>
    </cfRule>
  </conditionalFormatting>
  <conditionalFormatting sqref="F36">
    <cfRule type="cellIs" dxfId="90" priority="92" stopIfTrue="1" operator="equal">
      <formula>"Fehler"</formula>
    </cfRule>
  </conditionalFormatting>
  <conditionalFormatting sqref="I37">
    <cfRule type="cellIs" dxfId="89" priority="83" stopIfTrue="1" operator="equal">
      <formula>"Fehler"</formula>
    </cfRule>
  </conditionalFormatting>
  <conditionalFormatting sqref="I30">
    <cfRule type="cellIs" dxfId="88" priority="90" stopIfTrue="1" operator="equal">
      <formula>"Fehler"</formula>
    </cfRule>
  </conditionalFormatting>
  <conditionalFormatting sqref="I31">
    <cfRule type="cellIs" dxfId="87" priority="89" stopIfTrue="1" operator="equal">
      <formula>"Fehler"</formula>
    </cfRule>
  </conditionalFormatting>
  <conditionalFormatting sqref="I32">
    <cfRule type="cellIs" dxfId="86" priority="88" stopIfTrue="1" operator="equal">
      <formula>"Fehler"</formula>
    </cfRule>
  </conditionalFormatting>
  <conditionalFormatting sqref="I33">
    <cfRule type="cellIs" dxfId="85" priority="87" stopIfTrue="1" operator="equal">
      <formula>"Fehler"</formula>
    </cfRule>
  </conditionalFormatting>
  <conditionalFormatting sqref="I34">
    <cfRule type="cellIs" dxfId="84" priority="86" stopIfTrue="1" operator="equal">
      <formula>"Fehler"</formula>
    </cfRule>
  </conditionalFormatting>
  <conditionalFormatting sqref="I35">
    <cfRule type="cellIs" dxfId="83" priority="85" stopIfTrue="1" operator="equal">
      <formula>"Fehler"</formula>
    </cfRule>
  </conditionalFormatting>
  <conditionalFormatting sqref="I36">
    <cfRule type="cellIs" dxfId="82" priority="84" stopIfTrue="1" operator="equal">
      <formula>"Fehler"</formula>
    </cfRule>
  </conditionalFormatting>
  <conditionalFormatting sqref="F41">
    <cfRule type="cellIs" dxfId="81" priority="80" stopIfTrue="1" operator="equal">
      <formula>"Fehler"</formula>
    </cfRule>
  </conditionalFormatting>
  <conditionalFormatting sqref="F39">
    <cfRule type="cellIs" dxfId="80" priority="82" stopIfTrue="1" operator="equal">
      <formula>"Fehler"</formula>
    </cfRule>
  </conditionalFormatting>
  <conditionalFormatting sqref="F40">
    <cfRule type="cellIs" dxfId="79" priority="81" stopIfTrue="1" operator="equal">
      <formula>"Fehler"</formula>
    </cfRule>
  </conditionalFormatting>
  <conditionalFormatting sqref="I41">
    <cfRule type="cellIs" dxfId="78" priority="77" stopIfTrue="1" operator="equal">
      <formula>"Fehler"</formula>
    </cfRule>
  </conditionalFormatting>
  <conditionalFormatting sqref="I39">
    <cfRule type="cellIs" dxfId="77" priority="79" stopIfTrue="1" operator="equal">
      <formula>"Fehler"</formula>
    </cfRule>
  </conditionalFormatting>
  <conditionalFormatting sqref="I40">
    <cfRule type="cellIs" dxfId="76" priority="78" stopIfTrue="1" operator="equal">
      <formula>"Fehler"</formula>
    </cfRule>
  </conditionalFormatting>
  <conditionalFormatting sqref="D43 D11:D21">
    <cfRule type="cellIs" dxfId="75" priority="76" stopIfTrue="1" operator="equal">
      <formula>"Fehler"</formula>
    </cfRule>
  </conditionalFormatting>
  <conditionalFormatting sqref="D37">
    <cfRule type="cellIs" dxfId="74" priority="64" stopIfTrue="1" operator="equal">
      <formula>"Fehler"</formula>
    </cfRule>
  </conditionalFormatting>
  <conditionalFormatting sqref="D26">
    <cfRule type="cellIs" dxfId="73" priority="75" stopIfTrue="1" operator="equal">
      <formula>"Fehler"</formula>
    </cfRule>
  </conditionalFormatting>
  <conditionalFormatting sqref="D27">
    <cfRule type="cellIs" dxfId="72" priority="74" stopIfTrue="1" operator="equal">
      <formula>"Fehler"</formula>
    </cfRule>
  </conditionalFormatting>
  <conditionalFormatting sqref="D28">
    <cfRule type="cellIs" dxfId="71" priority="73" stopIfTrue="1" operator="equal">
      <formula>"Fehler"</formula>
    </cfRule>
  </conditionalFormatting>
  <conditionalFormatting sqref="D41">
    <cfRule type="cellIs" dxfId="70" priority="61" stopIfTrue="1" operator="equal">
      <formula>"Fehler"</formula>
    </cfRule>
  </conditionalFormatting>
  <conditionalFormatting sqref="D25">
    <cfRule type="cellIs" dxfId="69" priority="72" stopIfTrue="1" operator="equal">
      <formula>"Fehler"</formula>
    </cfRule>
  </conditionalFormatting>
  <conditionalFormatting sqref="D30">
    <cfRule type="cellIs" dxfId="68" priority="71" stopIfTrue="1" operator="equal">
      <formula>"Fehler"</formula>
    </cfRule>
  </conditionalFormatting>
  <conditionalFormatting sqref="D31">
    <cfRule type="cellIs" dxfId="67" priority="70" stopIfTrue="1" operator="equal">
      <formula>"Fehler"</formula>
    </cfRule>
  </conditionalFormatting>
  <conditionalFormatting sqref="D32">
    <cfRule type="cellIs" dxfId="66" priority="69" stopIfTrue="1" operator="equal">
      <formula>"Fehler"</formula>
    </cfRule>
  </conditionalFormatting>
  <conditionalFormatting sqref="D33">
    <cfRule type="cellIs" dxfId="65" priority="68" stopIfTrue="1" operator="equal">
      <formula>"Fehler"</formula>
    </cfRule>
  </conditionalFormatting>
  <conditionalFormatting sqref="D34">
    <cfRule type="cellIs" dxfId="64" priority="67" stopIfTrue="1" operator="equal">
      <formula>"Fehler"</formula>
    </cfRule>
  </conditionalFormatting>
  <conditionalFormatting sqref="D35">
    <cfRule type="cellIs" dxfId="63" priority="66" stopIfTrue="1" operator="equal">
      <formula>"Fehler"</formula>
    </cfRule>
  </conditionalFormatting>
  <conditionalFormatting sqref="D36">
    <cfRule type="cellIs" dxfId="62" priority="65" stopIfTrue="1" operator="equal">
      <formula>"Fehler"</formula>
    </cfRule>
  </conditionalFormatting>
  <conditionalFormatting sqref="D39">
    <cfRule type="cellIs" dxfId="61" priority="63" stopIfTrue="1" operator="equal">
      <formula>"Fehler"</formula>
    </cfRule>
  </conditionalFormatting>
  <conditionalFormatting sqref="D40">
    <cfRule type="cellIs" dxfId="60" priority="62" stopIfTrue="1" operator="equal">
      <formula>"Fehler"</formula>
    </cfRule>
  </conditionalFormatting>
  <conditionalFormatting sqref="G43 G14 G17 G20:G21">
    <cfRule type="cellIs" dxfId="59" priority="60" stopIfTrue="1" operator="equal">
      <formula>"Fehler"</formula>
    </cfRule>
  </conditionalFormatting>
  <conditionalFormatting sqref="G37">
    <cfRule type="cellIs" dxfId="58" priority="48" stopIfTrue="1" operator="equal">
      <formula>"Fehler"</formula>
    </cfRule>
  </conditionalFormatting>
  <conditionalFormatting sqref="G26">
    <cfRule type="cellIs" dxfId="57" priority="59" stopIfTrue="1" operator="equal">
      <formula>"Fehler"</formula>
    </cfRule>
  </conditionalFormatting>
  <conditionalFormatting sqref="G27">
    <cfRule type="cellIs" dxfId="56" priority="58" stopIfTrue="1" operator="equal">
      <formula>"Fehler"</formula>
    </cfRule>
  </conditionalFormatting>
  <conditionalFormatting sqref="G28">
    <cfRule type="cellIs" dxfId="55" priority="57" stopIfTrue="1" operator="equal">
      <formula>"Fehler"</formula>
    </cfRule>
  </conditionalFormatting>
  <conditionalFormatting sqref="G41">
    <cfRule type="cellIs" dxfId="54" priority="45" stopIfTrue="1" operator="equal">
      <formula>"Fehler"</formula>
    </cfRule>
  </conditionalFormatting>
  <conditionalFormatting sqref="G25">
    <cfRule type="cellIs" dxfId="53" priority="56" stopIfTrue="1" operator="equal">
      <formula>"Fehler"</formula>
    </cfRule>
  </conditionalFormatting>
  <conditionalFormatting sqref="G30">
    <cfRule type="cellIs" dxfId="52" priority="55" stopIfTrue="1" operator="equal">
      <formula>"Fehler"</formula>
    </cfRule>
  </conditionalFormatting>
  <conditionalFormatting sqref="G31">
    <cfRule type="cellIs" dxfId="51" priority="54" stopIfTrue="1" operator="equal">
      <formula>"Fehler"</formula>
    </cfRule>
  </conditionalFormatting>
  <conditionalFormatting sqref="G32">
    <cfRule type="cellIs" dxfId="50" priority="53" stopIfTrue="1" operator="equal">
      <formula>"Fehler"</formula>
    </cfRule>
  </conditionalFormatting>
  <conditionalFormatting sqref="G33">
    <cfRule type="cellIs" dxfId="49" priority="52" stopIfTrue="1" operator="equal">
      <formula>"Fehler"</formula>
    </cfRule>
  </conditionalFormatting>
  <conditionalFormatting sqref="G34">
    <cfRule type="cellIs" dxfId="48" priority="51" stopIfTrue="1" operator="equal">
      <formula>"Fehler"</formula>
    </cfRule>
  </conditionalFormatting>
  <conditionalFormatting sqref="G35">
    <cfRule type="cellIs" dxfId="47" priority="50" stopIfTrue="1" operator="equal">
      <formula>"Fehler"</formula>
    </cfRule>
  </conditionalFormatting>
  <conditionalFormatting sqref="G36">
    <cfRule type="cellIs" dxfId="46" priority="49" stopIfTrue="1" operator="equal">
      <formula>"Fehler"</formula>
    </cfRule>
  </conditionalFormatting>
  <conditionalFormatting sqref="G39">
    <cfRule type="cellIs" dxfId="45" priority="47" stopIfTrue="1" operator="equal">
      <formula>"Fehler"</formula>
    </cfRule>
  </conditionalFormatting>
  <conditionalFormatting sqref="G40">
    <cfRule type="cellIs" dxfId="44" priority="46" stopIfTrue="1" operator="equal">
      <formula>"Fehler"</formula>
    </cfRule>
  </conditionalFormatting>
  <conditionalFormatting sqref="J43 J14 J17 J20:J21">
    <cfRule type="cellIs" dxfId="43" priority="44" stopIfTrue="1" operator="equal">
      <formula>"Fehler"</formula>
    </cfRule>
  </conditionalFormatting>
  <conditionalFormatting sqref="J37">
    <cfRule type="cellIs" dxfId="42" priority="32" stopIfTrue="1" operator="equal">
      <formula>"Fehler"</formula>
    </cfRule>
  </conditionalFormatting>
  <conditionalFormatting sqref="J26">
    <cfRule type="cellIs" dxfId="41" priority="43" stopIfTrue="1" operator="equal">
      <formula>"Fehler"</formula>
    </cfRule>
  </conditionalFormatting>
  <conditionalFormatting sqref="J27">
    <cfRule type="cellIs" dxfId="40" priority="42" stopIfTrue="1" operator="equal">
      <formula>"Fehler"</formula>
    </cfRule>
  </conditionalFormatting>
  <conditionalFormatting sqref="J28">
    <cfRule type="cellIs" dxfId="39" priority="41" stopIfTrue="1" operator="equal">
      <formula>"Fehler"</formula>
    </cfRule>
  </conditionalFormatting>
  <conditionalFormatting sqref="J41">
    <cfRule type="cellIs" dxfId="38" priority="29" stopIfTrue="1" operator="equal">
      <formula>"Fehler"</formula>
    </cfRule>
  </conditionalFormatting>
  <conditionalFormatting sqref="J25">
    <cfRule type="cellIs" dxfId="37" priority="40" stopIfTrue="1" operator="equal">
      <formula>"Fehler"</formula>
    </cfRule>
  </conditionalFormatting>
  <conditionalFormatting sqref="J30">
    <cfRule type="cellIs" dxfId="36" priority="39" stopIfTrue="1" operator="equal">
      <formula>"Fehler"</formula>
    </cfRule>
  </conditionalFormatting>
  <conditionalFormatting sqref="J31">
    <cfRule type="cellIs" dxfId="35" priority="38" stopIfTrue="1" operator="equal">
      <formula>"Fehler"</formula>
    </cfRule>
  </conditionalFormatting>
  <conditionalFormatting sqref="J32">
    <cfRule type="cellIs" dxfId="34" priority="37" stopIfTrue="1" operator="equal">
      <formula>"Fehler"</formula>
    </cfRule>
  </conditionalFormatting>
  <conditionalFormatting sqref="J33">
    <cfRule type="cellIs" dxfId="33" priority="36" stopIfTrue="1" operator="equal">
      <formula>"Fehler"</formula>
    </cfRule>
  </conditionalFormatting>
  <conditionalFormatting sqref="J34">
    <cfRule type="cellIs" dxfId="32" priority="35" stopIfTrue="1" operator="equal">
      <formula>"Fehler"</formula>
    </cfRule>
  </conditionalFormatting>
  <conditionalFormatting sqref="J35">
    <cfRule type="cellIs" dxfId="31" priority="34" stopIfTrue="1" operator="equal">
      <formula>"Fehler"</formula>
    </cfRule>
  </conditionalFormatting>
  <conditionalFormatting sqref="J36">
    <cfRule type="cellIs" dxfId="30" priority="33" stopIfTrue="1" operator="equal">
      <formula>"Fehler"</formula>
    </cfRule>
  </conditionalFormatting>
  <conditionalFormatting sqref="J39">
    <cfRule type="cellIs" dxfId="29" priority="31" stopIfTrue="1" operator="equal">
      <formula>"Fehler"</formula>
    </cfRule>
  </conditionalFormatting>
  <conditionalFormatting sqref="J40">
    <cfRule type="cellIs" dxfId="28" priority="30" stopIfTrue="1" operator="equal">
      <formula>"Fehler"</formula>
    </cfRule>
  </conditionalFormatting>
  <conditionalFormatting sqref="F12">
    <cfRule type="cellIs" dxfId="27" priority="28" stopIfTrue="1" operator="equal">
      <formula>"Fehler"</formula>
    </cfRule>
  </conditionalFormatting>
  <conditionalFormatting sqref="F13">
    <cfRule type="cellIs" dxfId="26" priority="27" stopIfTrue="1" operator="equal">
      <formula>"Fehler"</formula>
    </cfRule>
  </conditionalFormatting>
  <conditionalFormatting sqref="F11">
    <cfRule type="cellIs" dxfId="25" priority="26" stopIfTrue="1" operator="equal">
      <formula>"Fehler"</formula>
    </cfRule>
  </conditionalFormatting>
  <conditionalFormatting sqref="G12">
    <cfRule type="cellIs" dxfId="24" priority="25" stopIfTrue="1" operator="equal">
      <formula>"Fehler"</formula>
    </cfRule>
  </conditionalFormatting>
  <conditionalFormatting sqref="G13">
    <cfRule type="cellIs" dxfId="23" priority="24" stopIfTrue="1" operator="equal">
      <formula>"Fehler"</formula>
    </cfRule>
  </conditionalFormatting>
  <conditionalFormatting sqref="G11">
    <cfRule type="cellIs" dxfId="22" priority="23" stopIfTrue="1" operator="equal">
      <formula>"Fehler"</formula>
    </cfRule>
  </conditionalFormatting>
  <conditionalFormatting sqref="F15">
    <cfRule type="cellIs" dxfId="21" priority="22" stopIfTrue="1" operator="equal">
      <formula>"Fehler"</formula>
    </cfRule>
  </conditionalFormatting>
  <conditionalFormatting sqref="G15">
    <cfRule type="cellIs" dxfId="20" priority="21" stopIfTrue="1" operator="equal">
      <formula>"Fehler"</formula>
    </cfRule>
  </conditionalFormatting>
  <conditionalFormatting sqref="F16">
    <cfRule type="cellIs" dxfId="19" priority="20" stopIfTrue="1" operator="equal">
      <formula>"Fehler"</formula>
    </cfRule>
  </conditionalFormatting>
  <conditionalFormatting sqref="G16">
    <cfRule type="cellIs" dxfId="18" priority="19" stopIfTrue="1" operator="equal">
      <formula>"Fehler"</formula>
    </cfRule>
  </conditionalFormatting>
  <conditionalFormatting sqref="F18">
    <cfRule type="cellIs" dxfId="17" priority="18" stopIfTrue="1" operator="equal">
      <formula>"Fehler"</formula>
    </cfRule>
  </conditionalFormatting>
  <conditionalFormatting sqref="F19">
    <cfRule type="cellIs" dxfId="16" priority="17" stopIfTrue="1" operator="equal">
      <formula>"Fehler"</formula>
    </cfRule>
  </conditionalFormatting>
  <conditionalFormatting sqref="G18">
    <cfRule type="cellIs" dxfId="15" priority="16" stopIfTrue="1" operator="equal">
      <formula>"Fehler"</formula>
    </cfRule>
  </conditionalFormatting>
  <conditionalFormatting sqref="G19">
    <cfRule type="cellIs" dxfId="14" priority="15" stopIfTrue="1" operator="equal">
      <formula>"Fehler"</formula>
    </cfRule>
  </conditionalFormatting>
  <conditionalFormatting sqref="I11">
    <cfRule type="cellIs" dxfId="13" priority="14" stopIfTrue="1" operator="equal">
      <formula>"Fehler"</formula>
    </cfRule>
  </conditionalFormatting>
  <conditionalFormatting sqref="I12">
    <cfRule type="cellIs" dxfId="12" priority="13" stopIfTrue="1" operator="equal">
      <formula>"Fehler"</formula>
    </cfRule>
  </conditionalFormatting>
  <conditionalFormatting sqref="I13">
    <cfRule type="cellIs" dxfId="11" priority="12" stopIfTrue="1" operator="equal">
      <formula>"Fehler"</formula>
    </cfRule>
  </conditionalFormatting>
  <conditionalFormatting sqref="J11">
    <cfRule type="cellIs" dxfId="10" priority="11" stopIfTrue="1" operator="equal">
      <formula>"Fehler"</formula>
    </cfRule>
  </conditionalFormatting>
  <conditionalFormatting sqref="J12">
    <cfRule type="cellIs" dxfId="9" priority="10" stopIfTrue="1" operator="equal">
      <formula>"Fehler"</formula>
    </cfRule>
  </conditionalFormatting>
  <conditionalFormatting sqref="J13">
    <cfRule type="cellIs" dxfId="8" priority="9" stopIfTrue="1" operator="equal">
      <formula>"Fehler"</formula>
    </cfRule>
  </conditionalFormatting>
  <conditionalFormatting sqref="I16">
    <cfRule type="cellIs" dxfId="7" priority="7" stopIfTrue="1" operator="equal">
      <formula>"Fehler"</formula>
    </cfRule>
  </conditionalFormatting>
  <conditionalFormatting sqref="I15">
    <cfRule type="cellIs" dxfId="6" priority="8" stopIfTrue="1" operator="equal">
      <formula>"Fehler"</formula>
    </cfRule>
  </conditionalFormatting>
  <conditionalFormatting sqref="J16">
    <cfRule type="cellIs" dxfId="5" priority="5" stopIfTrue="1" operator="equal">
      <formula>"Fehler"</formula>
    </cfRule>
  </conditionalFormatting>
  <conditionalFormatting sqref="J15">
    <cfRule type="cellIs" dxfId="4" priority="6" stopIfTrue="1" operator="equal">
      <formula>"Fehler"</formula>
    </cfRule>
  </conditionalFormatting>
  <conditionalFormatting sqref="I18">
    <cfRule type="cellIs" dxfId="3" priority="4" stopIfTrue="1" operator="equal">
      <formula>"Fehler"</formula>
    </cfRule>
  </conditionalFormatting>
  <conditionalFormatting sqref="I19">
    <cfRule type="cellIs" dxfId="2" priority="3" stopIfTrue="1" operator="equal">
      <formula>"Fehler"</formula>
    </cfRule>
  </conditionalFormatting>
  <conditionalFormatting sqref="J18">
    <cfRule type="cellIs" dxfId="1" priority="2" stopIfTrue="1" operator="equal">
      <formula>"Fehler"</formula>
    </cfRule>
  </conditionalFormatting>
  <conditionalFormatting sqref="J19">
    <cfRule type="cellIs" dxfId="0" priority="1" stopIfTrue="1" operator="equal">
      <formula>"Fehler"</formula>
    </cfRule>
  </conditionalFormatting>
  <dataValidations count="1">
    <dataValidation type="decimal"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0</formula1>
      <formula2>1</formula2>
    </dataValidation>
  </dataValidations>
  <pageMargins left="0.70866141732283472" right="0.70866141732283472" top="0.78740157480314965" bottom="0.78740157480314965" header="0.31496062992125984" footer="0.31496062992125984"/>
  <pageSetup paperSize="9" scale="62" orientation="landscape" r:id="rId1"/>
  <headerFooter scaleWithDoc="0" alignWithMargins="0">
    <oddFooter>&amp;R&amp;P / &amp;N</oddFooter>
  </headerFooter>
  <extLst>
    <ext xmlns:x14="http://schemas.microsoft.com/office/spreadsheetml/2009/9/main" uri="{CCE6A557-97BC-4b89-ADB6-D9C93CAAB3DF}">
      <x14:dataValidations xmlns:xm="http://schemas.microsoft.com/office/excel/2006/main" count="1">
        <x14:dataValidation operator="greaterThanOrEqual" allowBlank="1" showInputMessage="1" showErrorMessage="1">
          <xm:sqref>C15:C16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WVK15:WVK16 C65551:C65552 IY65551:IY65552 SU65551:SU65552 ACQ65551:ACQ65552 AMM65551:AMM65552 AWI65551:AWI65552 BGE65551:BGE65552 BQA65551:BQA65552 BZW65551:BZW65552 CJS65551:CJS65552 CTO65551:CTO65552 DDK65551:DDK65552 DNG65551:DNG65552 DXC65551:DXC65552 EGY65551:EGY65552 EQU65551:EQU65552 FAQ65551:FAQ65552 FKM65551:FKM65552 FUI65551:FUI65552 GEE65551:GEE65552 GOA65551:GOA65552 GXW65551:GXW65552 HHS65551:HHS65552 HRO65551:HRO65552 IBK65551:IBK65552 ILG65551:ILG65552 IVC65551:IVC65552 JEY65551:JEY65552 JOU65551:JOU65552 JYQ65551:JYQ65552 KIM65551:KIM65552 KSI65551:KSI65552 LCE65551:LCE65552 LMA65551:LMA65552 LVW65551:LVW65552 MFS65551:MFS65552 MPO65551:MPO65552 MZK65551:MZK65552 NJG65551:NJG65552 NTC65551:NTC65552 OCY65551:OCY65552 OMU65551:OMU65552 OWQ65551:OWQ65552 PGM65551:PGM65552 PQI65551:PQI65552 QAE65551:QAE65552 QKA65551:QKA65552 QTW65551:QTW65552 RDS65551:RDS65552 RNO65551:RNO65552 RXK65551:RXK65552 SHG65551:SHG65552 SRC65551:SRC65552 TAY65551:TAY65552 TKU65551:TKU65552 TUQ65551:TUQ65552 UEM65551:UEM65552 UOI65551:UOI65552 UYE65551:UYE65552 VIA65551:VIA65552 VRW65551:VRW65552 WBS65551:WBS65552 WLO65551:WLO65552 WVK65551:WVK65552 C131087:C131088 IY131087:IY131088 SU131087:SU131088 ACQ131087:ACQ131088 AMM131087:AMM131088 AWI131087:AWI131088 BGE131087:BGE131088 BQA131087:BQA131088 BZW131087:BZW131088 CJS131087:CJS131088 CTO131087:CTO131088 DDK131087:DDK131088 DNG131087:DNG131088 DXC131087:DXC131088 EGY131087:EGY131088 EQU131087:EQU131088 FAQ131087:FAQ131088 FKM131087:FKM131088 FUI131087:FUI131088 GEE131087:GEE131088 GOA131087:GOA131088 GXW131087:GXW131088 HHS131087:HHS131088 HRO131087:HRO131088 IBK131087:IBK131088 ILG131087:ILG131088 IVC131087:IVC131088 JEY131087:JEY131088 JOU131087:JOU131088 JYQ131087:JYQ131088 KIM131087:KIM131088 KSI131087:KSI131088 LCE131087:LCE131088 LMA131087:LMA131088 LVW131087:LVW131088 MFS131087:MFS131088 MPO131087:MPO131088 MZK131087:MZK131088 NJG131087:NJG131088 NTC131087:NTC131088 OCY131087:OCY131088 OMU131087:OMU131088 OWQ131087:OWQ131088 PGM131087:PGM131088 PQI131087:PQI131088 QAE131087:QAE131088 QKA131087:QKA131088 QTW131087:QTW131088 RDS131087:RDS131088 RNO131087:RNO131088 RXK131087:RXK131088 SHG131087:SHG131088 SRC131087:SRC131088 TAY131087:TAY131088 TKU131087:TKU131088 TUQ131087:TUQ131088 UEM131087:UEM131088 UOI131087:UOI131088 UYE131087:UYE131088 VIA131087:VIA131088 VRW131087:VRW131088 WBS131087:WBS131088 WLO131087:WLO131088 WVK131087:WVK131088 C196623:C196624 IY196623:IY196624 SU196623:SU196624 ACQ196623:ACQ196624 AMM196623:AMM196624 AWI196623:AWI196624 BGE196623:BGE196624 BQA196623:BQA196624 BZW196623:BZW196624 CJS196623:CJS196624 CTO196623:CTO196624 DDK196623:DDK196624 DNG196623:DNG196624 DXC196623:DXC196624 EGY196623:EGY196624 EQU196623:EQU196624 FAQ196623:FAQ196624 FKM196623:FKM196624 FUI196623:FUI196624 GEE196623:GEE196624 GOA196623:GOA196624 GXW196623:GXW196624 HHS196623:HHS196624 HRO196623:HRO196624 IBK196623:IBK196624 ILG196623:ILG196624 IVC196623:IVC196624 JEY196623:JEY196624 JOU196623:JOU196624 JYQ196623:JYQ196624 KIM196623:KIM196624 KSI196623:KSI196624 LCE196623:LCE196624 LMA196623:LMA196624 LVW196623:LVW196624 MFS196623:MFS196624 MPO196623:MPO196624 MZK196623:MZK196624 NJG196623:NJG196624 NTC196623:NTC196624 OCY196623:OCY196624 OMU196623:OMU196624 OWQ196623:OWQ196624 PGM196623:PGM196624 PQI196623:PQI196624 QAE196623:QAE196624 QKA196623:QKA196624 QTW196623:QTW196624 RDS196623:RDS196624 RNO196623:RNO196624 RXK196623:RXK196624 SHG196623:SHG196624 SRC196623:SRC196624 TAY196623:TAY196624 TKU196623:TKU196624 TUQ196623:TUQ196624 UEM196623:UEM196624 UOI196623:UOI196624 UYE196623:UYE196624 VIA196623:VIA196624 VRW196623:VRW196624 WBS196623:WBS196624 WLO196623:WLO196624 WVK196623:WVK196624 C262159:C262160 IY262159:IY262160 SU262159:SU262160 ACQ262159:ACQ262160 AMM262159:AMM262160 AWI262159:AWI262160 BGE262159:BGE262160 BQA262159:BQA262160 BZW262159:BZW262160 CJS262159:CJS262160 CTO262159:CTO262160 DDK262159:DDK262160 DNG262159:DNG262160 DXC262159:DXC262160 EGY262159:EGY262160 EQU262159:EQU262160 FAQ262159:FAQ262160 FKM262159:FKM262160 FUI262159:FUI262160 GEE262159:GEE262160 GOA262159:GOA262160 GXW262159:GXW262160 HHS262159:HHS262160 HRO262159:HRO262160 IBK262159:IBK262160 ILG262159:ILG262160 IVC262159:IVC262160 JEY262159:JEY262160 JOU262159:JOU262160 JYQ262159:JYQ262160 KIM262159:KIM262160 KSI262159:KSI262160 LCE262159:LCE262160 LMA262159:LMA262160 LVW262159:LVW262160 MFS262159:MFS262160 MPO262159:MPO262160 MZK262159:MZK262160 NJG262159:NJG262160 NTC262159:NTC262160 OCY262159:OCY262160 OMU262159:OMU262160 OWQ262159:OWQ262160 PGM262159:PGM262160 PQI262159:PQI262160 QAE262159:QAE262160 QKA262159:QKA262160 QTW262159:QTW262160 RDS262159:RDS262160 RNO262159:RNO262160 RXK262159:RXK262160 SHG262159:SHG262160 SRC262159:SRC262160 TAY262159:TAY262160 TKU262159:TKU262160 TUQ262159:TUQ262160 UEM262159:UEM262160 UOI262159:UOI262160 UYE262159:UYE262160 VIA262159:VIA262160 VRW262159:VRW262160 WBS262159:WBS262160 WLO262159:WLO262160 WVK262159:WVK262160 C327695:C327696 IY327695:IY327696 SU327695:SU327696 ACQ327695:ACQ327696 AMM327695:AMM327696 AWI327695:AWI327696 BGE327695:BGE327696 BQA327695:BQA327696 BZW327695:BZW327696 CJS327695:CJS327696 CTO327695:CTO327696 DDK327695:DDK327696 DNG327695:DNG327696 DXC327695:DXC327696 EGY327695:EGY327696 EQU327695:EQU327696 FAQ327695:FAQ327696 FKM327695:FKM327696 FUI327695:FUI327696 GEE327695:GEE327696 GOA327695:GOA327696 GXW327695:GXW327696 HHS327695:HHS327696 HRO327695:HRO327696 IBK327695:IBK327696 ILG327695:ILG327696 IVC327695:IVC327696 JEY327695:JEY327696 JOU327695:JOU327696 JYQ327695:JYQ327696 KIM327695:KIM327696 KSI327695:KSI327696 LCE327695:LCE327696 LMA327695:LMA327696 LVW327695:LVW327696 MFS327695:MFS327696 MPO327695:MPO327696 MZK327695:MZK327696 NJG327695:NJG327696 NTC327695:NTC327696 OCY327695:OCY327696 OMU327695:OMU327696 OWQ327695:OWQ327696 PGM327695:PGM327696 PQI327695:PQI327696 QAE327695:QAE327696 QKA327695:QKA327696 QTW327695:QTW327696 RDS327695:RDS327696 RNO327695:RNO327696 RXK327695:RXK327696 SHG327695:SHG327696 SRC327695:SRC327696 TAY327695:TAY327696 TKU327695:TKU327696 TUQ327695:TUQ327696 UEM327695:UEM327696 UOI327695:UOI327696 UYE327695:UYE327696 VIA327695:VIA327696 VRW327695:VRW327696 WBS327695:WBS327696 WLO327695:WLO327696 WVK327695:WVK327696 C393231:C393232 IY393231:IY393232 SU393231:SU393232 ACQ393231:ACQ393232 AMM393231:AMM393232 AWI393231:AWI393232 BGE393231:BGE393232 BQA393231:BQA393232 BZW393231:BZW393232 CJS393231:CJS393232 CTO393231:CTO393232 DDK393231:DDK393232 DNG393231:DNG393232 DXC393231:DXC393232 EGY393231:EGY393232 EQU393231:EQU393232 FAQ393231:FAQ393232 FKM393231:FKM393232 FUI393231:FUI393232 GEE393231:GEE393232 GOA393231:GOA393232 GXW393231:GXW393232 HHS393231:HHS393232 HRO393231:HRO393232 IBK393231:IBK393232 ILG393231:ILG393232 IVC393231:IVC393232 JEY393231:JEY393232 JOU393231:JOU393232 JYQ393231:JYQ393232 KIM393231:KIM393232 KSI393231:KSI393232 LCE393231:LCE393232 LMA393231:LMA393232 LVW393231:LVW393232 MFS393231:MFS393232 MPO393231:MPO393232 MZK393231:MZK393232 NJG393231:NJG393232 NTC393231:NTC393232 OCY393231:OCY393232 OMU393231:OMU393232 OWQ393231:OWQ393232 PGM393231:PGM393232 PQI393231:PQI393232 QAE393231:QAE393232 QKA393231:QKA393232 QTW393231:QTW393232 RDS393231:RDS393232 RNO393231:RNO393232 RXK393231:RXK393232 SHG393231:SHG393232 SRC393231:SRC393232 TAY393231:TAY393232 TKU393231:TKU393232 TUQ393231:TUQ393232 UEM393231:UEM393232 UOI393231:UOI393232 UYE393231:UYE393232 VIA393231:VIA393232 VRW393231:VRW393232 WBS393231:WBS393232 WLO393231:WLO393232 WVK393231:WVK393232 C458767:C458768 IY458767:IY458768 SU458767:SU458768 ACQ458767:ACQ458768 AMM458767:AMM458768 AWI458767:AWI458768 BGE458767:BGE458768 BQA458767:BQA458768 BZW458767:BZW458768 CJS458767:CJS458768 CTO458767:CTO458768 DDK458767:DDK458768 DNG458767:DNG458768 DXC458767:DXC458768 EGY458767:EGY458768 EQU458767:EQU458768 FAQ458767:FAQ458768 FKM458767:FKM458768 FUI458767:FUI458768 GEE458767:GEE458768 GOA458767:GOA458768 GXW458767:GXW458768 HHS458767:HHS458768 HRO458767:HRO458768 IBK458767:IBK458768 ILG458767:ILG458768 IVC458767:IVC458768 JEY458767:JEY458768 JOU458767:JOU458768 JYQ458767:JYQ458768 KIM458767:KIM458768 KSI458767:KSI458768 LCE458767:LCE458768 LMA458767:LMA458768 LVW458767:LVW458768 MFS458767:MFS458768 MPO458767:MPO458768 MZK458767:MZK458768 NJG458767:NJG458768 NTC458767:NTC458768 OCY458767:OCY458768 OMU458767:OMU458768 OWQ458767:OWQ458768 PGM458767:PGM458768 PQI458767:PQI458768 QAE458767:QAE458768 QKA458767:QKA458768 QTW458767:QTW458768 RDS458767:RDS458768 RNO458767:RNO458768 RXK458767:RXK458768 SHG458767:SHG458768 SRC458767:SRC458768 TAY458767:TAY458768 TKU458767:TKU458768 TUQ458767:TUQ458768 UEM458767:UEM458768 UOI458767:UOI458768 UYE458767:UYE458768 VIA458767:VIA458768 VRW458767:VRW458768 WBS458767:WBS458768 WLO458767:WLO458768 WVK458767:WVK458768 C524303:C524304 IY524303:IY524304 SU524303:SU524304 ACQ524303:ACQ524304 AMM524303:AMM524304 AWI524303:AWI524304 BGE524303:BGE524304 BQA524303:BQA524304 BZW524303:BZW524304 CJS524303:CJS524304 CTO524303:CTO524304 DDK524303:DDK524304 DNG524303:DNG524304 DXC524303:DXC524304 EGY524303:EGY524304 EQU524303:EQU524304 FAQ524303:FAQ524304 FKM524303:FKM524304 FUI524303:FUI524304 GEE524303:GEE524304 GOA524303:GOA524304 GXW524303:GXW524304 HHS524303:HHS524304 HRO524303:HRO524304 IBK524303:IBK524304 ILG524303:ILG524304 IVC524303:IVC524304 JEY524303:JEY524304 JOU524303:JOU524304 JYQ524303:JYQ524304 KIM524303:KIM524304 KSI524303:KSI524304 LCE524303:LCE524304 LMA524303:LMA524304 LVW524303:LVW524304 MFS524303:MFS524304 MPO524303:MPO524304 MZK524303:MZK524304 NJG524303:NJG524304 NTC524303:NTC524304 OCY524303:OCY524304 OMU524303:OMU524304 OWQ524303:OWQ524304 PGM524303:PGM524304 PQI524303:PQI524304 QAE524303:QAE524304 QKA524303:QKA524304 QTW524303:QTW524304 RDS524303:RDS524304 RNO524303:RNO524304 RXK524303:RXK524304 SHG524303:SHG524304 SRC524303:SRC524304 TAY524303:TAY524304 TKU524303:TKU524304 TUQ524303:TUQ524304 UEM524303:UEM524304 UOI524303:UOI524304 UYE524303:UYE524304 VIA524303:VIA524304 VRW524303:VRW524304 WBS524303:WBS524304 WLO524303:WLO524304 WVK524303:WVK524304 C589839:C589840 IY589839:IY589840 SU589839:SU589840 ACQ589839:ACQ589840 AMM589839:AMM589840 AWI589839:AWI589840 BGE589839:BGE589840 BQA589839:BQA589840 BZW589839:BZW589840 CJS589839:CJS589840 CTO589839:CTO589840 DDK589839:DDK589840 DNG589839:DNG589840 DXC589839:DXC589840 EGY589839:EGY589840 EQU589839:EQU589840 FAQ589839:FAQ589840 FKM589839:FKM589840 FUI589839:FUI589840 GEE589839:GEE589840 GOA589839:GOA589840 GXW589839:GXW589840 HHS589839:HHS589840 HRO589839:HRO589840 IBK589839:IBK589840 ILG589839:ILG589840 IVC589839:IVC589840 JEY589839:JEY589840 JOU589839:JOU589840 JYQ589839:JYQ589840 KIM589839:KIM589840 KSI589839:KSI589840 LCE589839:LCE589840 LMA589839:LMA589840 LVW589839:LVW589840 MFS589839:MFS589840 MPO589839:MPO589840 MZK589839:MZK589840 NJG589839:NJG589840 NTC589839:NTC589840 OCY589839:OCY589840 OMU589839:OMU589840 OWQ589839:OWQ589840 PGM589839:PGM589840 PQI589839:PQI589840 QAE589839:QAE589840 QKA589839:QKA589840 QTW589839:QTW589840 RDS589839:RDS589840 RNO589839:RNO589840 RXK589839:RXK589840 SHG589839:SHG589840 SRC589839:SRC589840 TAY589839:TAY589840 TKU589839:TKU589840 TUQ589839:TUQ589840 UEM589839:UEM589840 UOI589839:UOI589840 UYE589839:UYE589840 VIA589839:VIA589840 VRW589839:VRW589840 WBS589839:WBS589840 WLO589839:WLO589840 WVK589839:WVK589840 C655375:C655376 IY655375:IY655376 SU655375:SU655376 ACQ655375:ACQ655376 AMM655375:AMM655376 AWI655375:AWI655376 BGE655375:BGE655376 BQA655375:BQA655376 BZW655375:BZW655376 CJS655375:CJS655376 CTO655375:CTO655376 DDK655375:DDK655376 DNG655375:DNG655376 DXC655375:DXC655376 EGY655375:EGY655376 EQU655375:EQU655376 FAQ655375:FAQ655376 FKM655375:FKM655376 FUI655375:FUI655376 GEE655375:GEE655376 GOA655375:GOA655376 GXW655375:GXW655376 HHS655375:HHS655376 HRO655375:HRO655376 IBK655375:IBK655376 ILG655375:ILG655376 IVC655375:IVC655376 JEY655375:JEY655376 JOU655375:JOU655376 JYQ655375:JYQ655376 KIM655375:KIM655376 KSI655375:KSI655376 LCE655375:LCE655376 LMA655375:LMA655376 LVW655375:LVW655376 MFS655375:MFS655376 MPO655375:MPO655376 MZK655375:MZK655376 NJG655375:NJG655376 NTC655375:NTC655376 OCY655375:OCY655376 OMU655375:OMU655376 OWQ655375:OWQ655376 PGM655375:PGM655376 PQI655375:PQI655376 QAE655375:QAE655376 QKA655375:QKA655376 QTW655375:QTW655376 RDS655375:RDS655376 RNO655375:RNO655376 RXK655375:RXK655376 SHG655375:SHG655376 SRC655375:SRC655376 TAY655375:TAY655376 TKU655375:TKU655376 TUQ655375:TUQ655376 UEM655375:UEM655376 UOI655375:UOI655376 UYE655375:UYE655376 VIA655375:VIA655376 VRW655375:VRW655376 WBS655375:WBS655376 WLO655375:WLO655376 WVK655375:WVK655376 C720911:C720912 IY720911:IY720912 SU720911:SU720912 ACQ720911:ACQ720912 AMM720911:AMM720912 AWI720911:AWI720912 BGE720911:BGE720912 BQA720911:BQA720912 BZW720911:BZW720912 CJS720911:CJS720912 CTO720911:CTO720912 DDK720911:DDK720912 DNG720911:DNG720912 DXC720911:DXC720912 EGY720911:EGY720912 EQU720911:EQU720912 FAQ720911:FAQ720912 FKM720911:FKM720912 FUI720911:FUI720912 GEE720911:GEE720912 GOA720911:GOA720912 GXW720911:GXW720912 HHS720911:HHS720912 HRO720911:HRO720912 IBK720911:IBK720912 ILG720911:ILG720912 IVC720911:IVC720912 JEY720911:JEY720912 JOU720911:JOU720912 JYQ720911:JYQ720912 KIM720911:KIM720912 KSI720911:KSI720912 LCE720911:LCE720912 LMA720911:LMA720912 LVW720911:LVW720912 MFS720911:MFS720912 MPO720911:MPO720912 MZK720911:MZK720912 NJG720911:NJG720912 NTC720911:NTC720912 OCY720911:OCY720912 OMU720911:OMU720912 OWQ720911:OWQ720912 PGM720911:PGM720912 PQI720911:PQI720912 QAE720911:QAE720912 QKA720911:QKA720912 QTW720911:QTW720912 RDS720911:RDS720912 RNO720911:RNO720912 RXK720911:RXK720912 SHG720911:SHG720912 SRC720911:SRC720912 TAY720911:TAY720912 TKU720911:TKU720912 TUQ720911:TUQ720912 UEM720911:UEM720912 UOI720911:UOI720912 UYE720911:UYE720912 VIA720911:VIA720912 VRW720911:VRW720912 WBS720911:WBS720912 WLO720911:WLO720912 WVK720911:WVK720912 C786447:C786448 IY786447:IY786448 SU786447:SU786448 ACQ786447:ACQ786448 AMM786447:AMM786448 AWI786447:AWI786448 BGE786447:BGE786448 BQA786447:BQA786448 BZW786447:BZW786448 CJS786447:CJS786448 CTO786447:CTO786448 DDK786447:DDK786448 DNG786447:DNG786448 DXC786447:DXC786448 EGY786447:EGY786448 EQU786447:EQU786448 FAQ786447:FAQ786448 FKM786447:FKM786448 FUI786447:FUI786448 GEE786447:GEE786448 GOA786447:GOA786448 GXW786447:GXW786448 HHS786447:HHS786448 HRO786447:HRO786448 IBK786447:IBK786448 ILG786447:ILG786448 IVC786447:IVC786448 JEY786447:JEY786448 JOU786447:JOU786448 JYQ786447:JYQ786448 KIM786447:KIM786448 KSI786447:KSI786448 LCE786447:LCE786448 LMA786447:LMA786448 LVW786447:LVW786448 MFS786447:MFS786448 MPO786447:MPO786448 MZK786447:MZK786448 NJG786447:NJG786448 NTC786447:NTC786448 OCY786447:OCY786448 OMU786447:OMU786448 OWQ786447:OWQ786448 PGM786447:PGM786448 PQI786447:PQI786448 QAE786447:QAE786448 QKA786447:QKA786448 QTW786447:QTW786448 RDS786447:RDS786448 RNO786447:RNO786448 RXK786447:RXK786448 SHG786447:SHG786448 SRC786447:SRC786448 TAY786447:TAY786448 TKU786447:TKU786448 TUQ786447:TUQ786448 UEM786447:UEM786448 UOI786447:UOI786448 UYE786447:UYE786448 VIA786447:VIA786448 VRW786447:VRW786448 WBS786447:WBS786448 WLO786447:WLO786448 WVK786447:WVK786448 C851983:C851984 IY851983:IY851984 SU851983:SU851984 ACQ851983:ACQ851984 AMM851983:AMM851984 AWI851983:AWI851984 BGE851983:BGE851984 BQA851983:BQA851984 BZW851983:BZW851984 CJS851983:CJS851984 CTO851983:CTO851984 DDK851983:DDK851984 DNG851983:DNG851984 DXC851983:DXC851984 EGY851983:EGY851984 EQU851983:EQU851984 FAQ851983:FAQ851984 FKM851983:FKM851984 FUI851983:FUI851984 GEE851983:GEE851984 GOA851983:GOA851984 GXW851983:GXW851984 HHS851983:HHS851984 HRO851983:HRO851984 IBK851983:IBK851984 ILG851983:ILG851984 IVC851983:IVC851984 JEY851983:JEY851984 JOU851983:JOU851984 JYQ851983:JYQ851984 KIM851983:KIM851984 KSI851983:KSI851984 LCE851983:LCE851984 LMA851983:LMA851984 LVW851983:LVW851984 MFS851983:MFS851984 MPO851983:MPO851984 MZK851983:MZK851984 NJG851983:NJG851984 NTC851983:NTC851984 OCY851983:OCY851984 OMU851983:OMU851984 OWQ851983:OWQ851984 PGM851983:PGM851984 PQI851983:PQI851984 QAE851983:QAE851984 QKA851983:QKA851984 QTW851983:QTW851984 RDS851983:RDS851984 RNO851983:RNO851984 RXK851983:RXK851984 SHG851983:SHG851984 SRC851983:SRC851984 TAY851983:TAY851984 TKU851983:TKU851984 TUQ851983:TUQ851984 UEM851983:UEM851984 UOI851983:UOI851984 UYE851983:UYE851984 VIA851983:VIA851984 VRW851983:VRW851984 WBS851983:WBS851984 WLO851983:WLO851984 WVK851983:WVK851984 C917519:C917520 IY917519:IY917520 SU917519:SU917520 ACQ917519:ACQ917520 AMM917519:AMM917520 AWI917519:AWI917520 BGE917519:BGE917520 BQA917519:BQA917520 BZW917519:BZW917520 CJS917519:CJS917520 CTO917519:CTO917520 DDK917519:DDK917520 DNG917519:DNG917520 DXC917519:DXC917520 EGY917519:EGY917520 EQU917519:EQU917520 FAQ917519:FAQ917520 FKM917519:FKM917520 FUI917519:FUI917520 GEE917519:GEE917520 GOA917519:GOA917520 GXW917519:GXW917520 HHS917519:HHS917520 HRO917519:HRO917520 IBK917519:IBK917520 ILG917519:ILG917520 IVC917519:IVC917520 JEY917519:JEY917520 JOU917519:JOU917520 JYQ917519:JYQ917520 KIM917519:KIM917520 KSI917519:KSI917520 LCE917519:LCE917520 LMA917519:LMA917520 LVW917519:LVW917520 MFS917519:MFS917520 MPO917519:MPO917520 MZK917519:MZK917520 NJG917519:NJG917520 NTC917519:NTC917520 OCY917519:OCY917520 OMU917519:OMU917520 OWQ917519:OWQ917520 PGM917519:PGM917520 PQI917519:PQI917520 QAE917519:QAE917520 QKA917519:QKA917520 QTW917519:QTW917520 RDS917519:RDS917520 RNO917519:RNO917520 RXK917519:RXK917520 SHG917519:SHG917520 SRC917519:SRC917520 TAY917519:TAY917520 TKU917519:TKU917520 TUQ917519:TUQ917520 UEM917519:UEM917520 UOI917519:UOI917520 UYE917519:UYE917520 VIA917519:VIA917520 VRW917519:VRW917520 WBS917519:WBS917520 WLO917519:WLO917520 WVK917519:WVK917520 C983055:C983056 IY983055:IY983056 SU983055:SU983056 ACQ983055:ACQ983056 AMM983055:AMM983056 AWI983055:AWI983056 BGE983055:BGE983056 BQA983055:BQA983056 BZW983055:BZW983056 CJS983055:CJS983056 CTO983055:CTO983056 DDK983055:DDK983056 DNG983055:DNG983056 DXC983055:DXC983056 EGY983055:EGY983056 EQU983055:EQU983056 FAQ983055:FAQ983056 FKM983055:FKM983056 FUI983055:FUI983056 GEE983055:GEE983056 GOA983055:GOA983056 GXW983055:GXW983056 HHS983055:HHS983056 HRO983055:HRO983056 IBK983055:IBK983056 ILG983055:ILG983056 IVC983055:IVC983056 JEY983055:JEY983056 JOU983055:JOU983056 JYQ983055:JYQ983056 KIM983055:KIM983056 KSI983055:KSI983056 LCE983055:LCE983056 LMA983055:LMA983056 LVW983055:LVW983056 MFS983055:MFS983056 MPO983055:MPO983056 MZK983055:MZK983056 NJG983055:NJG983056 NTC983055:NTC983056 OCY983055:OCY983056 OMU983055:OMU983056 OWQ983055:OWQ983056 PGM983055:PGM983056 PQI983055:PQI983056 QAE983055:QAE983056 QKA983055:QKA983056 QTW983055:QTW983056 RDS983055:RDS983056 RNO983055:RNO983056 RXK983055:RXK983056 SHG983055:SHG983056 SRC983055:SRC983056 TAY983055:TAY983056 TKU983055:TKU983056 TUQ983055:TUQ983056 UEM983055:UEM983056 UOI983055:UOI983056 UYE983055:UYE983056 VIA983055:VIA983056 VRW983055:VRW983056 WBS983055:WBS983056 WLO983055:WLO983056 WVK983055:WVK983056 F15:F16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F65551:F65552 JB65551:JB65552 SX65551:SX65552 ACT65551:ACT65552 AMP65551:AMP65552 AWL65551:AWL65552 BGH65551:BGH65552 BQD65551:BQD65552 BZZ65551:BZZ65552 CJV65551:CJV65552 CTR65551:CTR65552 DDN65551:DDN65552 DNJ65551:DNJ65552 DXF65551:DXF65552 EHB65551:EHB65552 EQX65551:EQX65552 FAT65551:FAT65552 FKP65551:FKP65552 FUL65551:FUL65552 GEH65551:GEH65552 GOD65551:GOD65552 GXZ65551:GXZ65552 HHV65551:HHV65552 HRR65551:HRR65552 IBN65551:IBN65552 ILJ65551:ILJ65552 IVF65551:IVF65552 JFB65551:JFB65552 JOX65551:JOX65552 JYT65551:JYT65552 KIP65551:KIP65552 KSL65551:KSL65552 LCH65551:LCH65552 LMD65551:LMD65552 LVZ65551:LVZ65552 MFV65551:MFV65552 MPR65551:MPR65552 MZN65551:MZN65552 NJJ65551:NJJ65552 NTF65551:NTF65552 ODB65551:ODB65552 OMX65551:OMX65552 OWT65551:OWT65552 PGP65551:PGP65552 PQL65551:PQL65552 QAH65551:QAH65552 QKD65551:QKD65552 QTZ65551:QTZ65552 RDV65551:RDV65552 RNR65551:RNR65552 RXN65551:RXN65552 SHJ65551:SHJ65552 SRF65551:SRF65552 TBB65551:TBB65552 TKX65551:TKX65552 TUT65551:TUT65552 UEP65551:UEP65552 UOL65551:UOL65552 UYH65551:UYH65552 VID65551:VID65552 VRZ65551:VRZ65552 WBV65551:WBV65552 WLR65551:WLR65552 WVN65551:WVN65552 F131087:F131088 JB131087:JB131088 SX131087:SX131088 ACT131087:ACT131088 AMP131087:AMP131088 AWL131087:AWL131088 BGH131087:BGH131088 BQD131087:BQD131088 BZZ131087:BZZ131088 CJV131087:CJV131088 CTR131087:CTR131088 DDN131087:DDN131088 DNJ131087:DNJ131088 DXF131087:DXF131088 EHB131087:EHB131088 EQX131087:EQX131088 FAT131087:FAT131088 FKP131087:FKP131088 FUL131087:FUL131088 GEH131087:GEH131088 GOD131087:GOD131088 GXZ131087:GXZ131088 HHV131087:HHV131088 HRR131087:HRR131088 IBN131087:IBN131088 ILJ131087:ILJ131088 IVF131087:IVF131088 JFB131087:JFB131088 JOX131087:JOX131088 JYT131087:JYT131088 KIP131087:KIP131088 KSL131087:KSL131088 LCH131087:LCH131088 LMD131087:LMD131088 LVZ131087:LVZ131088 MFV131087:MFV131088 MPR131087:MPR131088 MZN131087:MZN131088 NJJ131087:NJJ131088 NTF131087:NTF131088 ODB131087:ODB131088 OMX131087:OMX131088 OWT131087:OWT131088 PGP131087:PGP131088 PQL131087:PQL131088 QAH131087:QAH131088 QKD131087:QKD131088 QTZ131087:QTZ131088 RDV131087:RDV131088 RNR131087:RNR131088 RXN131087:RXN131088 SHJ131087:SHJ131088 SRF131087:SRF131088 TBB131087:TBB131088 TKX131087:TKX131088 TUT131087:TUT131088 UEP131087:UEP131088 UOL131087:UOL131088 UYH131087:UYH131088 VID131087:VID131088 VRZ131087:VRZ131088 WBV131087:WBV131088 WLR131087:WLR131088 WVN131087:WVN131088 F196623:F196624 JB196623:JB196624 SX196623:SX196624 ACT196623:ACT196624 AMP196623:AMP196624 AWL196623:AWL196624 BGH196623:BGH196624 BQD196623:BQD196624 BZZ196623:BZZ196624 CJV196623:CJV196624 CTR196623:CTR196624 DDN196623:DDN196624 DNJ196623:DNJ196624 DXF196623:DXF196624 EHB196623:EHB196624 EQX196623:EQX196624 FAT196623:FAT196624 FKP196623:FKP196624 FUL196623:FUL196624 GEH196623:GEH196624 GOD196623:GOD196624 GXZ196623:GXZ196624 HHV196623:HHV196624 HRR196623:HRR196624 IBN196623:IBN196624 ILJ196623:ILJ196624 IVF196623:IVF196624 JFB196623:JFB196624 JOX196623:JOX196624 JYT196623:JYT196624 KIP196623:KIP196624 KSL196623:KSL196624 LCH196623:LCH196624 LMD196623:LMD196624 LVZ196623:LVZ196624 MFV196623:MFV196624 MPR196623:MPR196624 MZN196623:MZN196624 NJJ196623:NJJ196624 NTF196623:NTF196624 ODB196623:ODB196624 OMX196623:OMX196624 OWT196623:OWT196624 PGP196623:PGP196624 PQL196623:PQL196624 QAH196623:QAH196624 QKD196623:QKD196624 QTZ196623:QTZ196624 RDV196623:RDV196624 RNR196623:RNR196624 RXN196623:RXN196624 SHJ196623:SHJ196624 SRF196623:SRF196624 TBB196623:TBB196624 TKX196623:TKX196624 TUT196623:TUT196624 UEP196623:UEP196624 UOL196623:UOL196624 UYH196623:UYH196624 VID196623:VID196624 VRZ196623:VRZ196624 WBV196623:WBV196624 WLR196623:WLR196624 WVN196623:WVN196624 F262159:F262160 JB262159:JB262160 SX262159:SX262160 ACT262159:ACT262160 AMP262159:AMP262160 AWL262159:AWL262160 BGH262159:BGH262160 BQD262159:BQD262160 BZZ262159:BZZ262160 CJV262159:CJV262160 CTR262159:CTR262160 DDN262159:DDN262160 DNJ262159:DNJ262160 DXF262159:DXF262160 EHB262159:EHB262160 EQX262159:EQX262160 FAT262159:FAT262160 FKP262159:FKP262160 FUL262159:FUL262160 GEH262159:GEH262160 GOD262159:GOD262160 GXZ262159:GXZ262160 HHV262159:HHV262160 HRR262159:HRR262160 IBN262159:IBN262160 ILJ262159:ILJ262160 IVF262159:IVF262160 JFB262159:JFB262160 JOX262159:JOX262160 JYT262159:JYT262160 KIP262159:KIP262160 KSL262159:KSL262160 LCH262159:LCH262160 LMD262159:LMD262160 LVZ262159:LVZ262160 MFV262159:MFV262160 MPR262159:MPR262160 MZN262159:MZN262160 NJJ262159:NJJ262160 NTF262159:NTF262160 ODB262159:ODB262160 OMX262159:OMX262160 OWT262159:OWT262160 PGP262159:PGP262160 PQL262159:PQL262160 QAH262159:QAH262160 QKD262159:QKD262160 QTZ262159:QTZ262160 RDV262159:RDV262160 RNR262159:RNR262160 RXN262159:RXN262160 SHJ262159:SHJ262160 SRF262159:SRF262160 TBB262159:TBB262160 TKX262159:TKX262160 TUT262159:TUT262160 UEP262159:UEP262160 UOL262159:UOL262160 UYH262159:UYH262160 VID262159:VID262160 VRZ262159:VRZ262160 WBV262159:WBV262160 WLR262159:WLR262160 WVN262159:WVN262160 F327695:F327696 JB327695:JB327696 SX327695:SX327696 ACT327695:ACT327696 AMP327695:AMP327696 AWL327695:AWL327696 BGH327695:BGH327696 BQD327695:BQD327696 BZZ327695:BZZ327696 CJV327695:CJV327696 CTR327695:CTR327696 DDN327695:DDN327696 DNJ327695:DNJ327696 DXF327695:DXF327696 EHB327695:EHB327696 EQX327695:EQX327696 FAT327695:FAT327696 FKP327695:FKP327696 FUL327695:FUL327696 GEH327695:GEH327696 GOD327695:GOD327696 GXZ327695:GXZ327696 HHV327695:HHV327696 HRR327695:HRR327696 IBN327695:IBN327696 ILJ327695:ILJ327696 IVF327695:IVF327696 JFB327695:JFB327696 JOX327695:JOX327696 JYT327695:JYT327696 KIP327695:KIP327696 KSL327695:KSL327696 LCH327695:LCH327696 LMD327695:LMD327696 LVZ327695:LVZ327696 MFV327695:MFV327696 MPR327695:MPR327696 MZN327695:MZN327696 NJJ327695:NJJ327696 NTF327695:NTF327696 ODB327695:ODB327696 OMX327695:OMX327696 OWT327695:OWT327696 PGP327695:PGP327696 PQL327695:PQL327696 QAH327695:QAH327696 QKD327695:QKD327696 QTZ327695:QTZ327696 RDV327695:RDV327696 RNR327695:RNR327696 RXN327695:RXN327696 SHJ327695:SHJ327696 SRF327695:SRF327696 TBB327695:TBB327696 TKX327695:TKX327696 TUT327695:TUT327696 UEP327695:UEP327696 UOL327695:UOL327696 UYH327695:UYH327696 VID327695:VID327696 VRZ327695:VRZ327696 WBV327695:WBV327696 WLR327695:WLR327696 WVN327695:WVN327696 F393231:F393232 JB393231:JB393232 SX393231:SX393232 ACT393231:ACT393232 AMP393231:AMP393232 AWL393231:AWL393232 BGH393231:BGH393232 BQD393231:BQD393232 BZZ393231:BZZ393232 CJV393231:CJV393232 CTR393231:CTR393232 DDN393231:DDN393232 DNJ393231:DNJ393232 DXF393231:DXF393232 EHB393231:EHB393232 EQX393231:EQX393232 FAT393231:FAT393232 FKP393231:FKP393232 FUL393231:FUL393232 GEH393231:GEH393232 GOD393231:GOD393232 GXZ393231:GXZ393232 HHV393231:HHV393232 HRR393231:HRR393232 IBN393231:IBN393232 ILJ393231:ILJ393232 IVF393231:IVF393232 JFB393231:JFB393232 JOX393231:JOX393232 JYT393231:JYT393232 KIP393231:KIP393232 KSL393231:KSL393232 LCH393231:LCH393232 LMD393231:LMD393232 LVZ393231:LVZ393232 MFV393231:MFV393232 MPR393231:MPR393232 MZN393231:MZN393232 NJJ393231:NJJ393232 NTF393231:NTF393232 ODB393231:ODB393232 OMX393231:OMX393232 OWT393231:OWT393232 PGP393231:PGP393232 PQL393231:PQL393232 QAH393231:QAH393232 QKD393231:QKD393232 QTZ393231:QTZ393232 RDV393231:RDV393232 RNR393231:RNR393232 RXN393231:RXN393232 SHJ393231:SHJ393232 SRF393231:SRF393232 TBB393231:TBB393232 TKX393231:TKX393232 TUT393231:TUT393232 UEP393231:UEP393232 UOL393231:UOL393232 UYH393231:UYH393232 VID393231:VID393232 VRZ393231:VRZ393232 WBV393231:WBV393232 WLR393231:WLR393232 WVN393231:WVN393232 F458767:F458768 JB458767:JB458768 SX458767:SX458768 ACT458767:ACT458768 AMP458767:AMP458768 AWL458767:AWL458768 BGH458767:BGH458768 BQD458767:BQD458768 BZZ458767:BZZ458768 CJV458767:CJV458768 CTR458767:CTR458768 DDN458767:DDN458768 DNJ458767:DNJ458768 DXF458767:DXF458768 EHB458767:EHB458768 EQX458767:EQX458768 FAT458767:FAT458768 FKP458767:FKP458768 FUL458767:FUL458768 GEH458767:GEH458768 GOD458767:GOD458768 GXZ458767:GXZ458768 HHV458767:HHV458768 HRR458767:HRR458768 IBN458767:IBN458768 ILJ458767:ILJ458768 IVF458767:IVF458768 JFB458767:JFB458768 JOX458767:JOX458768 JYT458767:JYT458768 KIP458767:KIP458768 KSL458767:KSL458768 LCH458767:LCH458768 LMD458767:LMD458768 LVZ458767:LVZ458768 MFV458767:MFV458768 MPR458767:MPR458768 MZN458767:MZN458768 NJJ458767:NJJ458768 NTF458767:NTF458768 ODB458767:ODB458768 OMX458767:OMX458768 OWT458767:OWT458768 PGP458767:PGP458768 PQL458767:PQL458768 QAH458767:QAH458768 QKD458767:QKD458768 QTZ458767:QTZ458768 RDV458767:RDV458768 RNR458767:RNR458768 RXN458767:RXN458768 SHJ458767:SHJ458768 SRF458767:SRF458768 TBB458767:TBB458768 TKX458767:TKX458768 TUT458767:TUT458768 UEP458767:UEP458768 UOL458767:UOL458768 UYH458767:UYH458768 VID458767:VID458768 VRZ458767:VRZ458768 WBV458767:WBV458768 WLR458767:WLR458768 WVN458767:WVN458768 F524303:F524304 JB524303:JB524304 SX524303:SX524304 ACT524303:ACT524304 AMP524303:AMP524304 AWL524303:AWL524304 BGH524303:BGH524304 BQD524303:BQD524304 BZZ524303:BZZ524304 CJV524303:CJV524304 CTR524303:CTR524304 DDN524303:DDN524304 DNJ524303:DNJ524304 DXF524303:DXF524304 EHB524303:EHB524304 EQX524303:EQX524304 FAT524303:FAT524304 FKP524303:FKP524304 FUL524303:FUL524304 GEH524303:GEH524304 GOD524303:GOD524304 GXZ524303:GXZ524304 HHV524303:HHV524304 HRR524303:HRR524304 IBN524303:IBN524304 ILJ524303:ILJ524304 IVF524303:IVF524304 JFB524303:JFB524304 JOX524303:JOX524304 JYT524303:JYT524304 KIP524303:KIP524304 KSL524303:KSL524304 LCH524303:LCH524304 LMD524303:LMD524304 LVZ524303:LVZ524304 MFV524303:MFV524304 MPR524303:MPR524304 MZN524303:MZN524304 NJJ524303:NJJ524304 NTF524303:NTF524304 ODB524303:ODB524304 OMX524303:OMX524304 OWT524303:OWT524304 PGP524303:PGP524304 PQL524303:PQL524304 QAH524303:QAH524304 QKD524303:QKD524304 QTZ524303:QTZ524304 RDV524303:RDV524304 RNR524303:RNR524304 RXN524303:RXN524304 SHJ524303:SHJ524304 SRF524303:SRF524304 TBB524303:TBB524304 TKX524303:TKX524304 TUT524303:TUT524304 UEP524303:UEP524304 UOL524303:UOL524304 UYH524303:UYH524304 VID524303:VID524304 VRZ524303:VRZ524304 WBV524303:WBV524304 WLR524303:WLR524304 WVN524303:WVN524304 F589839:F589840 JB589839:JB589840 SX589839:SX589840 ACT589839:ACT589840 AMP589839:AMP589840 AWL589839:AWL589840 BGH589839:BGH589840 BQD589839:BQD589840 BZZ589839:BZZ589840 CJV589839:CJV589840 CTR589839:CTR589840 DDN589839:DDN589840 DNJ589839:DNJ589840 DXF589839:DXF589840 EHB589839:EHB589840 EQX589839:EQX589840 FAT589839:FAT589840 FKP589839:FKP589840 FUL589839:FUL589840 GEH589839:GEH589840 GOD589839:GOD589840 GXZ589839:GXZ589840 HHV589839:HHV589840 HRR589839:HRR589840 IBN589839:IBN589840 ILJ589839:ILJ589840 IVF589839:IVF589840 JFB589839:JFB589840 JOX589839:JOX589840 JYT589839:JYT589840 KIP589839:KIP589840 KSL589839:KSL589840 LCH589839:LCH589840 LMD589839:LMD589840 LVZ589839:LVZ589840 MFV589839:MFV589840 MPR589839:MPR589840 MZN589839:MZN589840 NJJ589839:NJJ589840 NTF589839:NTF589840 ODB589839:ODB589840 OMX589839:OMX589840 OWT589839:OWT589840 PGP589839:PGP589840 PQL589839:PQL589840 QAH589839:QAH589840 QKD589839:QKD589840 QTZ589839:QTZ589840 RDV589839:RDV589840 RNR589839:RNR589840 RXN589839:RXN589840 SHJ589839:SHJ589840 SRF589839:SRF589840 TBB589839:TBB589840 TKX589839:TKX589840 TUT589839:TUT589840 UEP589839:UEP589840 UOL589839:UOL589840 UYH589839:UYH589840 VID589839:VID589840 VRZ589839:VRZ589840 WBV589839:WBV589840 WLR589839:WLR589840 WVN589839:WVN589840 F655375:F655376 JB655375:JB655376 SX655375:SX655376 ACT655375:ACT655376 AMP655375:AMP655376 AWL655375:AWL655376 BGH655375:BGH655376 BQD655375:BQD655376 BZZ655375:BZZ655376 CJV655375:CJV655376 CTR655375:CTR655376 DDN655375:DDN655376 DNJ655375:DNJ655376 DXF655375:DXF655376 EHB655375:EHB655376 EQX655375:EQX655376 FAT655375:FAT655376 FKP655375:FKP655376 FUL655375:FUL655376 GEH655375:GEH655376 GOD655375:GOD655376 GXZ655375:GXZ655376 HHV655375:HHV655376 HRR655375:HRR655376 IBN655375:IBN655376 ILJ655375:ILJ655376 IVF655375:IVF655376 JFB655375:JFB655376 JOX655375:JOX655376 JYT655375:JYT655376 KIP655375:KIP655376 KSL655375:KSL655376 LCH655375:LCH655376 LMD655375:LMD655376 LVZ655375:LVZ655376 MFV655375:MFV655376 MPR655375:MPR655376 MZN655375:MZN655376 NJJ655375:NJJ655376 NTF655375:NTF655376 ODB655375:ODB655376 OMX655375:OMX655376 OWT655375:OWT655376 PGP655375:PGP655376 PQL655375:PQL655376 QAH655375:QAH655376 QKD655375:QKD655376 QTZ655375:QTZ655376 RDV655375:RDV655376 RNR655375:RNR655376 RXN655375:RXN655376 SHJ655375:SHJ655376 SRF655375:SRF655376 TBB655375:TBB655376 TKX655375:TKX655376 TUT655375:TUT655376 UEP655375:UEP655376 UOL655375:UOL655376 UYH655375:UYH655376 VID655375:VID655376 VRZ655375:VRZ655376 WBV655375:WBV655376 WLR655375:WLR655376 WVN655375:WVN655376 F720911:F720912 JB720911:JB720912 SX720911:SX720912 ACT720911:ACT720912 AMP720911:AMP720912 AWL720911:AWL720912 BGH720911:BGH720912 BQD720911:BQD720912 BZZ720911:BZZ720912 CJV720911:CJV720912 CTR720911:CTR720912 DDN720911:DDN720912 DNJ720911:DNJ720912 DXF720911:DXF720912 EHB720911:EHB720912 EQX720911:EQX720912 FAT720911:FAT720912 FKP720911:FKP720912 FUL720911:FUL720912 GEH720911:GEH720912 GOD720911:GOD720912 GXZ720911:GXZ720912 HHV720911:HHV720912 HRR720911:HRR720912 IBN720911:IBN720912 ILJ720911:ILJ720912 IVF720911:IVF720912 JFB720911:JFB720912 JOX720911:JOX720912 JYT720911:JYT720912 KIP720911:KIP720912 KSL720911:KSL720912 LCH720911:LCH720912 LMD720911:LMD720912 LVZ720911:LVZ720912 MFV720911:MFV720912 MPR720911:MPR720912 MZN720911:MZN720912 NJJ720911:NJJ720912 NTF720911:NTF720912 ODB720911:ODB720912 OMX720911:OMX720912 OWT720911:OWT720912 PGP720911:PGP720912 PQL720911:PQL720912 QAH720911:QAH720912 QKD720911:QKD720912 QTZ720911:QTZ720912 RDV720911:RDV720912 RNR720911:RNR720912 RXN720911:RXN720912 SHJ720911:SHJ720912 SRF720911:SRF720912 TBB720911:TBB720912 TKX720911:TKX720912 TUT720911:TUT720912 UEP720911:UEP720912 UOL720911:UOL720912 UYH720911:UYH720912 VID720911:VID720912 VRZ720911:VRZ720912 WBV720911:WBV720912 WLR720911:WLR720912 WVN720911:WVN720912 F786447:F786448 JB786447:JB786448 SX786447:SX786448 ACT786447:ACT786448 AMP786447:AMP786448 AWL786447:AWL786448 BGH786447:BGH786448 BQD786447:BQD786448 BZZ786447:BZZ786448 CJV786447:CJV786448 CTR786447:CTR786448 DDN786447:DDN786448 DNJ786447:DNJ786448 DXF786447:DXF786448 EHB786447:EHB786448 EQX786447:EQX786448 FAT786447:FAT786448 FKP786447:FKP786448 FUL786447:FUL786448 GEH786447:GEH786448 GOD786447:GOD786448 GXZ786447:GXZ786448 HHV786447:HHV786448 HRR786447:HRR786448 IBN786447:IBN786448 ILJ786447:ILJ786448 IVF786447:IVF786448 JFB786447:JFB786448 JOX786447:JOX786448 JYT786447:JYT786448 KIP786447:KIP786448 KSL786447:KSL786448 LCH786447:LCH786448 LMD786447:LMD786448 LVZ786447:LVZ786448 MFV786447:MFV786448 MPR786447:MPR786448 MZN786447:MZN786448 NJJ786447:NJJ786448 NTF786447:NTF786448 ODB786447:ODB786448 OMX786447:OMX786448 OWT786447:OWT786448 PGP786447:PGP786448 PQL786447:PQL786448 QAH786447:QAH786448 QKD786447:QKD786448 QTZ786447:QTZ786448 RDV786447:RDV786448 RNR786447:RNR786448 RXN786447:RXN786448 SHJ786447:SHJ786448 SRF786447:SRF786448 TBB786447:TBB786448 TKX786447:TKX786448 TUT786447:TUT786448 UEP786447:UEP786448 UOL786447:UOL786448 UYH786447:UYH786448 VID786447:VID786448 VRZ786447:VRZ786448 WBV786447:WBV786448 WLR786447:WLR786448 WVN786447:WVN786448 F851983:F851984 JB851983:JB851984 SX851983:SX851984 ACT851983:ACT851984 AMP851983:AMP851984 AWL851983:AWL851984 BGH851983:BGH851984 BQD851983:BQD851984 BZZ851983:BZZ851984 CJV851983:CJV851984 CTR851983:CTR851984 DDN851983:DDN851984 DNJ851983:DNJ851984 DXF851983:DXF851984 EHB851983:EHB851984 EQX851983:EQX851984 FAT851983:FAT851984 FKP851983:FKP851984 FUL851983:FUL851984 GEH851983:GEH851984 GOD851983:GOD851984 GXZ851983:GXZ851984 HHV851983:HHV851984 HRR851983:HRR851984 IBN851983:IBN851984 ILJ851983:ILJ851984 IVF851983:IVF851984 JFB851983:JFB851984 JOX851983:JOX851984 JYT851983:JYT851984 KIP851983:KIP851984 KSL851983:KSL851984 LCH851983:LCH851984 LMD851983:LMD851984 LVZ851983:LVZ851984 MFV851983:MFV851984 MPR851983:MPR851984 MZN851983:MZN851984 NJJ851983:NJJ851984 NTF851983:NTF851984 ODB851983:ODB851984 OMX851983:OMX851984 OWT851983:OWT851984 PGP851983:PGP851984 PQL851983:PQL851984 QAH851983:QAH851984 QKD851983:QKD851984 QTZ851983:QTZ851984 RDV851983:RDV851984 RNR851983:RNR851984 RXN851983:RXN851984 SHJ851983:SHJ851984 SRF851983:SRF851984 TBB851983:TBB851984 TKX851983:TKX851984 TUT851983:TUT851984 UEP851983:UEP851984 UOL851983:UOL851984 UYH851983:UYH851984 VID851983:VID851984 VRZ851983:VRZ851984 WBV851983:WBV851984 WLR851983:WLR851984 WVN851983:WVN851984 F917519:F917520 JB917519:JB917520 SX917519:SX917520 ACT917519:ACT917520 AMP917519:AMP917520 AWL917519:AWL917520 BGH917519:BGH917520 BQD917519:BQD917520 BZZ917519:BZZ917520 CJV917519:CJV917520 CTR917519:CTR917520 DDN917519:DDN917520 DNJ917519:DNJ917520 DXF917519:DXF917520 EHB917519:EHB917520 EQX917519:EQX917520 FAT917519:FAT917520 FKP917519:FKP917520 FUL917519:FUL917520 GEH917519:GEH917520 GOD917519:GOD917520 GXZ917519:GXZ917520 HHV917519:HHV917520 HRR917519:HRR917520 IBN917519:IBN917520 ILJ917519:ILJ917520 IVF917519:IVF917520 JFB917519:JFB917520 JOX917519:JOX917520 JYT917519:JYT917520 KIP917519:KIP917520 KSL917519:KSL917520 LCH917519:LCH917520 LMD917519:LMD917520 LVZ917519:LVZ917520 MFV917519:MFV917520 MPR917519:MPR917520 MZN917519:MZN917520 NJJ917519:NJJ917520 NTF917519:NTF917520 ODB917519:ODB917520 OMX917519:OMX917520 OWT917519:OWT917520 PGP917519:PGP917520 PQL917519:PQL917520 QAH917519:QAH917520 QKD917519:QKD917520 QTZ917519:QTZ917520 RDV917519:RDV917520 RNR917519:RNR917520 RXN917519:RXN917520 SHJ917519:SHJ917520 SRF917519:SRF917520 TBB917519:TBB917520 TKX917519:TKX917520 TUT917519:TUT917520 UEP917519:UEP917520 UOL917519:UOL917520 UYH917519:UYH917520 VID917519:VID917520 VRZ917519:VRZ917520 WBV917519:WBV917520 WLR917519:WLR917520 WVN917519:WVN917520 F983055:F983056 JB983055:JB983056 SX983055:SX983056 ACT983055:ACT983056 AMP983055:AMP983056 AWL983055:AWL983056 BGH983055:BGH983056 BQD983055:BQD983056 BZZ983055:BZZ983056 CJV983055:CJV983056 CTR983055:CTR983056 DDN983055:DDN983056 DNJ983055:DNJ983056 DXF983055:DXF983056 EHB983055:EHB983056 EQX983055:EQX983056 FAT983055:FAT983056 FKP983055:FKP983056 FUL983055:FUL983056 GEH983055:GEH983056 GOD983055:GOD983056 GXZ983055:GXZ983056 HHV983055:HHV983056 HRR983055:HRR983056 IBN983055:IBN983056 ILJ983055:ILJ983056 IVF983055:IVF983056 JFB983055:JFB983056 JOX983055:JOX983056 JYT983055:JYT983056 KIP983055:KIP983056 KSL983055:KSL983056 LCH983055:LCH983056 LMD983055:LMD983056 LVZ983055:LVZ983056 MFV983055:MFV983056 MPR983055:MPR983056 MZN983055:MZN983056 NJJ983055:NJJ983056 NTF983055:NTF983056 ODB983055:ODB983056 OMX983055:OMX983056 OWT983055:OWT983056 PGP983055:PGP983056 PQL983055:PQL983056 QAH983055:QAH983056 QKD983055:QKD983056 QTZ983055:QTZ983056 RDV983055:RDV983056 RNR983055:RNR983056 RXN983055:RXN983056 SHJ983055:SHJ983056 SRF983055:SRF983056 TBB983055:TBB983056 TKX983055:TKX983056 TUT983055:TUT983056 UEP983055:UEP983056 UOL983055:UOL983056 UYH983055:UYH983056 VID983055:VID983056 VRZ983055:VRZ983056 WBV983055:WBV983056 WLR983055:WLR983056 WVN983055:WVN983056 C39:C41 IY39:IY41 SU39:SU41 ACQ39:ACQ41 AMM39:AMM41 AWI39:AWI41 BGE39:BGE41 BQA39:BQA41 BZW39:BZW41 CJS39:CJS41 CTO39:CTO41 DDK39:DDK41 DNG39:DNG41 DXC39:DXC41 EGY39:EGY41 EQU39:EQU41 FAQ39:FAQ41 FKM39:FKM41 FUI39:FUI41 GEE39:GEE41 GOA39:GOA41 GXW39:GXW41 HHS39:HHS41 HRO39:HRO41 IBK39:IBK41 ILG39:ILG41 IVC39:IVC41 JEY39:JEY41 JOU39:JOU41 JYQ39:JYQ41 KIM39:KIM41 KSI39:KSI41 LCE39:LCE41 LMA39:LMA41 LVW39:LVW41 MFS39:MFS41 MPO39:MPO41 MZK39:MZK41 NJG39:NJG41 NTC39:NTC41 OCY39:OCY41 OMU39:OMU41 OWQ39:OWQ41 PGM39:PGM41 PQI39:PQI41 QAE39:QAE41 QKA39:QKA41 QTW39:QTW41 RDS39:RDS41 RNO39:RNO41 RXK39:RXK41 SHG39:SHG41 SRC39:SRC41 TAY39:TAY41 TKU39:TKU41 TUQ39:TUQ41 UEM39:UEM41 UOI39:UOI41 UYE39:UYE41 VIA39:VIA41 VRW39:VRW41 WBS39:WBS41 WLO39:WLO41 WVK39:WVK41 C65575:C65577 IY65575:IY65577 SU65575:SU65577 ACQ65575:ACQ65577 AMM65575:AMM65577 AWI65575:AWI65577 BGE65575:BGE65577 BQA65575:BQA65577 BZW65575:BZW65577 CJS65575:CJS65577 CTO65575:CTO65577 DDK65575:DDK65577 DNG65575:DNG65577 DXC65575:DXC65577 EGY65575:EGY65577 EQU65575:EQU65577 FAQ65575:FAQ65577 FKM65575:FKM65577 FUI65575:FUI65577 GEE65575:GEE65577 GOA65575:GOA65577 GXW65575:GXW65577 HHS65575:HHS65577 HRO65575:HRO65577 IBK65575:IBK65577 ILG65575:ILG65577 IVC65575:IVC65577 JEY65575:JEY65577 JOU65575:JOU65577 JYQ65575:JYQ65577 KIM65575:KIM65577 KSI65575:KSI65577 LCE65575:LCE65577 LMA65575:LMA65577 LVW65575:LVW65577 MFS65575:MFS65577 MPO65575:MPO65577 MZK65575:MZK65577 NJG65575:NJG65577 NTC65575:NTC65577 OCY65575:OCY65577 OMU65575:OMU65577 OWQ65575:OWQ65577 PGM65575:PGM65577 PQI65575:PQI65577 QAE65575:QAE65577 QKA65575:QKA65577 QTW65575:QTW65577 RDS65575:RDS65577 RNO65575:RNO65577 RXK65575:RXK65577 SHG65575:SHG65577 SRC65575:SRC65577 TAY65575:TAY65577 TKU65575:TKU65577 TUQ65575:TUQ65577 UEM65575:UEM65577 UOI65575:UOI65577 UYE65575:UYE65577 VIA65575:VIA65577 VRW65575:VRW65577 WBS65575:WBS65577 WLO65575:WLO65577 WVK65575:WVK65577 C131111:C131113 IY131111:IY131113 SU131111:SU131113 ACQ131111:ACQ131113 AMM131111:AMM131113 AWI131111:AWI131113 BGE131111:BGE131113 BQA131111:BQA131113 BZW131111:BZW131113 CJS131111:CJS131113 CTO131111:CTO131113 DDK131111:DDK131113 DNG131111:DNG131113 DXC131111:DXC131113 EGY131111:EGY131113 EQU131111:EQU131113 FAQ131111:FAQ131113 FKM131111:FKM131113 FUI131111:FUI131113 GEE131111:GEE131113 GOA131111:GOA131113 GXW131111:GXW131113 HHS131111:HHS131113 HRO131111:HRO131113 IBK131111:IBK131113 ILG131111:ILG131113 IVC131111:IVC131113 JEY131111:JEY131113 JOU131111:JOU131113 JYQ131111:JYQ131113 KIM131111:KIM131113 KSI131111:KSI131113 LCE131111:LCE131113 LMA131111:LMA131113 LVW131111:LVW131113 MFS131111:MFS131113 MPO131111:MPO131113 MZK131111:MZK131113 NJG131111:NJG131113 NTC131111:NTC131113 OCY131111:OCY131113 OMU131111:OMU131113 OWQ131111:OWQ131113 PGM131111:PGM131113 PQI131111:PQI131113 QAE131111:QAE131113 QKA131111:QKA131113 QTW131111:QTW131113 RDS131111:RDS131113 RNO131111:RNO131113 RXK131111:RXK131113 SHG131111:SHG131113 SRC131111:SRC131113 TAY131111:TAY131113 TKU131111:TKU131113 TUQ131111:TUQ131113 UEM131111:UEM131113 UOI131111:UOI131113 UYE131111:UYE131113 VIA131111:VIA131113 VRW131111:VRW131113 WBS131111:WBS131113 WLO131111:WLO131113 WVK131111:WVK131113 C196647:C196649 IY196647:IY196649 SU196647:SU196649 ACQ196647:ACQ196649 AMM196647:AMM196649 AWI196647:AWI196649 BGE196647:BGE196649 BQA196647:BQA196649 BZW196647:BZW196649 CJS196647:CJS196649 CTO196647:CTO196649 DDK196647:DDK196649 DNG196647:DNG196649 DXC196647:DXC196649 EGY196647:EGY196649 EQU196647:EQU196649 FAQ196647:FAQ196649 FKM196647:FKM196649 FUI196647:FUI196649 GEE196647:GEE196649 GOA196647:GOA196649 GXW196647:GXW196649 HHS196647:HHS196649 HRO196647:HRO196649 IBK196647:IBK196649 ILG196647:ILG196649 IVC196647:IVC196649 JEY196647:JEY196649 JOU196647:JOU196649 JYQ196647:JYQ196649 KIM196647:KIM196649 KSI196647:KSI196649 LCE196647:LCE196649 LMA196647:LMA196649 LVW196647:LVW196649 MFS196647:MFS196649 MPO196647:MPO196649 MZK196647:MZK196649 NJG196647:NJG196649 NTC196647:NTC196649 OCY196647:OCY196649 OMU196647:OMU196649 OWQ196647:OWQ196649 PGM196647:PGM196649 PQI196647:PQI196649 QAE196647:QAE196649 QKA196647:QKA196649 QTW196647:QTW196649 RDS196647:RDS196649 RNO196647:RNO196649 RXK196647:RXK196649 SHG196647:SHG196649 SRC196647:SRC196649 TAY196647:TAY196649 TKU196647:TKU196649 TUQ196647:TUQ196649 UEM196647:UEM196649 UOI196647:UOI196649 UYE196647:UYE196649 VIA196647:VIA196649 VRW196647:VRW196649 WBS196647:WBS196649 WLO196647:WLO196649 WVK196647:WVK196649 C262183:C262185 IY262183:IY262185 SU262183:SU262185 ACQ262183:ACQ262185 AMM262183:AMM262185 AWI262183:AWI262185 BGE262183:BGE262185 BQA262183:BQA262185 BZW262183:BZW262185 CJS262183:CJS262185 CTO262183:CTO262185 DDK262183:DDK262185 DNG262183:DNG262185 DXC262183:DXC262185 EGY262183:EGY262185 EQU262183:EQU262185 FAQ262183:FAQ262185 FKM262183:FKM262185 FUI262183:FUI262185 GEE262183:GEE262185 GOA262183:GOA262185 GXW262183:GXW262185 HHS262183:HHS262185 HRO262183:HRO262185 IBK262183:IBK262185 ILG262183:ILG262185 IVC262183:IVC262185 JEY262183:JEY262185 JOU262183:JOU262185 JYQ262183:JYQ262185 KIM262183:KIM262185 KSI262183:KSI262185 LCE262183:LCE262185 LMA262183:LMA262185 LVW262183:LVW262185 MFS262183:MFS262185 MPO262183:MPO262185 MZK262183:MZK262185 NJG262183:NJG262185 NTC262183:NTC262185 OCY262183:OCY262185 OMU262183:OMU262185 OWQ262183:OWQ262185 PGM262183:PGM262185 PQI262183:PQI262185 QAE262183:QAE262185 QKA262183:QKA262185 QTW262183:QTW262185 RDS262183:RDS262185 RNO262183:RNO262185 RXK262183:RXK262185 SHG262183:SHG262185 SRC262183:SRC262185 TAY262183:TAY262185 TKU262183:TKU262185 TUQ262183:TUQ262185 UEM262183:UEM262185 UOI262183:UOI262185 UYE262183:UYE262185 VIA262183:VIA262185 VRW262183:VRW262185 WBS262183:WBS262185 WLO262183:WLO262185 WVK262183:WVK262185 C327719:C327721 IY327719:IY327721 SU327719:SU327721 ACQ327719:ACQ327721 AMM327719:AMM327721 AWI327719:AWI327721 BGE327719:BGE327721 BQA327719:BQA327721 BZW327719:BZW327721 CJS327719:CJS327721 CTO327719:CTO327721 DDK327719:DDK327721 DNG327719:DNG327721 DXC327719:DXC327721 EGY327719:EGY327721 EQU327719:EQU327721 FAQ327719:FAQ327721 FKM327719:FKM327721 FUI327719:FUI327721 GEE327719:GEE327721 GOA327719:GOA327721 GXW327719:GXW327721 HHS327719:HHS327721 HRO327719:HRO327721 IBK327719:IBK327721 ILG327719:ILG327721 IVC327719:IVC327721 JEY327719:JEY327721 JOU327719:JOU327721 JYQ327719:JYQ327721 KIM327719:KIM327721 KSI327719:KSI327721 LCE327719:LCE327721 LMA327719:LMA327721 LVW327719:LVW327721 MFS327719:MFS327721 MPO327719:MPO327721 MZK327719:MZK327721 NJG327719:NJG327721 NTC327719:NTC327721 OCY327719:OCY327721 OMU327719:OMU327721 OWQ327719:OWQ327721 PGM327719:PGM327721 PQI327719:PQI327721 QAE327719:QAE327721 QKA327719:QKA327721 QTW327719:QTW327721 RDS327719:RDS327721 RNO327719:RNO327721 RXK327719:RXK327721 SHG327719:SHG327721 SRC327719:SRC327721 TAY327719:TAY327721 TKU327719:TKU327721 TUQ327719:TUQ327721 UEM327719:UEM327721 UOI327719:UOI327721 UYE327719:UYE327721 VIA327719:VIA327721 VRW327719:VRW327721 WBS327719:WBS327721 WLO327719:WLO327721 WVK327719:WVK327721 C393255:C393257 IY393255:IY393257 SU393255:SU393257 ACQ393255:ACQ393257 AMM393255:AMM393257 AWI393255:AWI393257 BGE393255:BGE393257 BQA393255:BQA393257 BZW393255:BZW393257 CJS393255:CJS393257 CTO393255:CTO393257 DDK393255:DDK393257 DNG393255:DNG393257 DXC393255:DXC393257 EGY393255:EGY393257 EQU393255:EQU393257 FAQ393255:FAQ393257 FKM393255:FKM393257 FUI393255:FUI393257 GEE393255:GEE393257 GOA393255:GOA393257 GXW393255:GXW393257 HHS393255:HHS393257 HRO393255:HRO393257 IBK393255:IBK393257 ILG393255:ILG393257 IVC393255:IVC393257 JEY393255:JEY393257 JOU393255:JOU393257 JYQ393255:JYQ393257 KIM393255:KIM393257 KSI393255:KSI393257 LCE393255:LCE393257 LMA393255:LMA393257 LVW393255:LVW393257 MFS393255:MFS393257 MPO393255:MPO393257 MZK393255:MZK393257 NJG393255:NJG393257 NTC393255:NTC393257 OCY393255:OCY393257 OMU393255:OMU393257 OWQ393255:OWQ393257 PGM393255:PGM393257 PQI393255:PQI393257 QAE393255:QAE393257 QKA393255:QKA393257 QTW393255:QTW393257 RDS393255:RDS393257 RNO393255:RNO393257 RXK393255:RXK393257 SHG393255:SHG393257 SRC393255:SRC393257 TAY393255:TAY393257 TKU393255:TKU393257 TUQ393255:TUQ393257 UEM393255:UEM393257 UOI393255:UOI393257 UYE393255:UYE393257 VIA393255:VIA393257 VRW393255:VRW393257 WBS393255:WBS393257 WLO393255:WLO393257 WVK393255:WVK393257 C458791:C458793 IY458791:IY458793 SU458791:SU458793 ACQ458791:ACQ458793 AMM458791:AMM458793 AWI458791:AWI458793 BGE458791:BGE458793 BQA458791:BQA458793 BZW458791:BZW458793 CJS458791:CJS458793 CTO458791:CTO458793 DDK458791:DDK458793 DNG458791:DNG458793 DXC458791:DXC458793 EGY458791:EGY458793 EQU458791:EQU458793 FAQ458791:FAQ458793 FKM458791:FKM458793 FUI458791:FUI458793 GEE458791:GEE458793 GOA458791:GOA458793 GXW458791:GXW458793 HHS458791:HHS458793 HRO458791:HRO458793 IBK458791:IBK458793 ILG458791:ILG458793 IVC458791:IVC458793 JEY458791:JEY458793 JOU458791:JOU458793 JYQ458791:JYQ458793 KIM458791:KIM458793 KSI458791:KSI458793 LCE458791:LCE458793 LMA458791:LMA458793 LVW458791:LVW458793 MFS458791:MFS458793 MPO458791:MPO458793 MZK458791:MZK458793 NJG458791:NJG458793 NTC458791:NTC458793 OCY458791:OCY458793 OMU458791:OMU458793 OWQ458791:OWQ458793 PGM458791:PGM458793 PQI458791:PQI458793 QAE458791:QAE458793 QKA458791:QKA458793 QTW458791:QTW458793 RDS458791:RDS458793 RNO458791:RNO458793 RXK458791:RXK458793 SHG458791:SHG458793 SRC458791:SRC458793 TAY458791:TAY458793 TKU458791:TKU458793 TUQ458791:TUQ458793 UEM458791:UEM458793 UOI458791:UOI458793 UYE458791:UYE458793 VIA458791:VIA458793 VRW458791:VRW458793 WBS458791:WBS458793 WLO458791:WLO458793 WVK458791:WVK458793 C524327:C524329 IY524327:IY524329 SU524327:SU524329 ACQ524327:ACQ524329 AMM524327:AMM524329 AWI524327:AWI524329 BGE524327:BGE524329 BQA524327:BQA524329 BZW524327:BZW524329 CJS524327:CJS524329 CTO524327:CTO524329 DDK524327:DDK524329 DNG524327:DNG524329 DXC524327:DXC524329 EGY524327:EGY524329 EQU524327:EQU524329 FAQ524327:FAQ524329 FKM524327:FKM524329 FUI524327:FUI524329 GEE524327:GEE524329 GOA524327:GOA524329 GXW524327:GXW524329 HHS524327:HHS524329 HRO524327:HRO524329 IBK524327:IBK524329 ILG524327:ILG524329 IVC524327:IVC524329 JEY524327:JEY524329 JOU524327:JOU524329 JYQ524327:JYQ524329 KIM524327:KIM524329 KSI524327:KSI524329 LCE524327:LCE524329 LMA524327:LMA524329 LVW524327:LVW524329 MFS524327:MFS524329 MPO524327:MPO524329 MZK524327:MZK524329 NJG524327:NJG524329 NTC524327:NTC524329 OCY524327:OCY524329 OMU524327:OMU524329 OWQ524327:OWQ524329 PGM524327:PGM524329 PQI524327:PQI524329 QAE524327:QAE524329 QKA524327:QKA524329 QTW524327:QTW524329 RDS524327:RDS524329 RNO524327:RNO524329 RXK524327:RXK524329 SHG524327:SHG524329 SRC524327:SRC524329 TAY524327:TAY524329 TKU524327:TKU524329 TUQ524327:TUQ524329 UEM524327:UEM524329 UOI524327:UOI524329 UYE524327:UYE524329 VIA524327:VIA524329 VRW524327:VRW524329 WBS524327:WBS524329 WLO524327:WLO524329 WVK524327:WVK524329 C589863:C589865 IY589863:IY589865 SU589863:SU589865 ACQ589863:ACQ589865 AMM589863:AMM589865 AWI589863:AWI589865 BGE589863:BGE589865 BQA589863:BQA589865 BZW589863:BZW589865 CJS589863:CJS589865 CTO589863:CTO589865 DDK589863:DDK589865 DNG589863:DNG589865 DXC589863:DXC589865 EGY589863:EGY589865 EQU589863:EQU589865 FAQ589863:FAQ589865 FKM589863:FKM589865 FUI589863:FUI589865 GEE589863:GEE589865 GOA589863:GOA589865 GXW589863:GXW589865 HHS589863:HHS589865 HRO589863:HRO589865 IBK589863:IBK589865 ILG589863:ILG589865 IVC589863:IVC589865 JEY589863:JEY589865 JOU589863:JOU589865 JYQ589863:JYQ589865 KIM589863:KIM589865 KSI589863:KSI589865 LCE589863:LCE589865 LMA589863:LMA589865 LVW589863:LVW589865 MFS589863:MFS589865 MPO589863:MPO589865 MZK589863:MZK589865 NJG589863:NJG589865 NTC589863:NTC589865 OCY589863:OCY589865 OMU589863:OMU589865 OWQ589863:OWQ589865 PGM589863:PGM589865 PQI589863:PQI589865 QAE589863:QAE589865 QKA589863:QKA589865 QTW589863:QTW589865 RDS589863:RDS589865 RNO589863:RNO589865 RXK589863:RXK589865 SHG589863:SHG589865 SRC589863:SRC589865 TAY589863:TAY589865 TKU589863:TKU589865 TUQ589863:TUQ589865 UEM589863:UEM589865 UOI589863:UOI589865 UYE589863:UYE589865 VIA589863:VIA589865 VRW589863:VRW589865 WBS589863:WBS589865 WLO589863:WLO589865 WVK589863:WVK589865 C655399:C655401 IY655399:IY655401 SU655399:SU655401 ACQ655399:ACQ655401 AMM655399:AMM655401 AWI655399:AWI655401 BGE655399:BGE655401 BQA655399:BQA655401 BZW655399:BZW655401 CJS655399:CJS655401 CTO655399:CTO655401 DDK655399:DDK655401 DNG655399:DNG655401 DXC655399:DXC655401 EGY655399:EGY655401 EQU655399:EQU655401 FAQ655399:FAQ655401 FKM655399:FKM655401 FUI655399:FUI655401 GEE655399:GEE655401 GOA655399:GOA655401 GXW655399:GXW655401 HHS655399:HHS655401 HRO655399:HRO655401 IBK655399:IBK655401 ILG655399:ILG655401 IVC655399:IVC655401 JEY655399:JEY655401 JOU655399:JOU655401 JYQ655399:JYQ655401 KIM655399:KIM655401 KSI655399:KSI655401 LCE655399:LCE655401 LMA655399:LMA655401 LVW655399:LVW655401 MFS655399:MFS655401 MPO655399:MPO655401 MZK655399:MZK655401 NJG655399:NJG655401 NTC655399:NTC655401 OCY655399:OCY655401 OMU655399:OMU655401 OWQ655399:OWQ655401 PGM655399:PGM655401 PQI655399:PQI655401 QAE655399:QAE655401 QKA655399:QKA655401 QTW655399:QTW655401 RDS655399:RDS655401 RNO655399:RNO655401 RXK655399:RXK655401 SHG655399:SHG655401 SRC655399:SRC655401 TAY655399:TAY655401 TKU655399:TKU655401 TUQ655399:TUQ655401 UEM655399:UEM655401 UOI655399:UOI655401 UYE655399:UYE655401 VIA655399:VIA655401 VRW655399:VRW655401 WBS655399:WBS655401 WLO655399:WLO655401 WVK655399:WVK655401 C720935:C720937 IY720935:IY720937 SU720935:SU720937 ACQ720935:ACQ720937 AMM720935:AMM720937 AWI720935:AWI720937 BGE720935:BGE720937 BQA720935:BQA720937 BZW720935:BZW720937 CJS720935:CJS720937 CTO720935:CTO720937 DDK720935:DDK720937 DNG720935:DNG720937 DXC720935:DXC720937 EGY720935:EGY720937 EQU720935:EQU720937 FAQ720935:FAQ720937 FKM720935:FKM720937 FUI720935:FUI720937 GEE720935:GEE720937 GOA720935:GOA720937 GXW720935:GXW720937 HHS720935:HHS720937 HRO720935:HRO720937 IBK720935:IBK720937 ILG720935:ILG720937 IVC720935:IVC720937 JEY720935:JEY720937 JOU720935:JOU720937 JYQ720935:JYQ720937 KIM720935:KIM720937 KSI720935:KSI720937 LCE720935:LCE720937 LMA720935:LMA720937 LVW720935:LVW720937 MFS720935:MFS720937 MPO720935:MPO720937 MZK720935:MZK720937 NJG720935:NJG720937 NTC720935:NTC720937 OCY720935:OCY720937 OMU720935:OMU720937 OWQ720935:OWQ720937 PGM720935:PGM720937 PQI720935:PQI720937 QAE720935:QAE720937 QKA720935:QKA720937 QTW720935:QTW720937 RDS720935:RDS720937 RNO720935:RNO720937 RXK720935:RXK720937 SHG720935:SHG720937 SRC720935:SRC720937 TAY720935:TAY720937 TKU720935:TKU720937 TUQ720935:TUQ720937 UEM720935:UEM720937 UOI720935:UOI720937 UYE720935:UYE720937 VIA720935:VIA720937 VRW720935:VRW720937 WBS720935:WBS720937 WLO720935:WLO720937 WVK720935:WVK720937 C786471:C786473 IY786471:IY786473 SU786471:SU786473 ACQ786471:ACQ786473 AMM786471:AMM786473 AWI786471:AWI786473 BGE786471:BGE786473 BQA786471:BQA786473 BZW786471:BZW786473 CJS786471:CJS786473 CTO786471:CTO786473 DDK786471:DDK786473 DNG786471:DNG786473 DXC786471:DXC786473 EGY786471:EGY786473 EQU786471:EQU786473 FAQ786471:FAQ786473 FKM786471:FKM786473 FUI786471:FUI786473 GEE786471:GEE786473 GOA786471:GOA786473 GXW786471:GXW786473 HHS786471:HHS786473 HRO786471:HRO786473 IBK786471:IBK786473 ILG786471:ILG786473 IVC786471:IVC786473 JEY786471:JEY786473 JOU786471:JOU786473 JYQ786471:JYQ786473 KIM786471:KIM786473 KSI786471:KSI786473 LCE786471:LCE786473 LMA786471:LMA786473 LVW786471:LVW786473 MFS786471:MFS786473 MPO786471:MPO786473 MZK786471:MZK786473 NJG786471:NJG786473 NTC786471:NTC786473 OCY786471:OCY786473 OMU786471:OMU786473 OWQ786471:OWQ786473 PGM786471:PGM786473 PQI786471:PQI786473 QAE786471:QAE786473 QKA786471:QKA786473 QTW786471:QTW786473 RDS786471:RDS786473 RNO786471:RNO786473 RXK786471:RXK786473 SHG786471:SHG786473 SRC786471:SRC786473 TAY786471:TAY786473 TKU786471:TKU786473 TUQ786471:TUQ786473 UEM786471:UEM786473 UOI786471:UOI786473 UYE786471:UYE786473 VIA786471:VIA786473 VRW786471:VRW786473 WBS786471:WBS786473 WLO786471:WLO786473 WVK786471:WVK786473 C852007:C852009 IY852007:IY852009 SU852007:SU852009 ACQ852007:ACQ852009 AMM852007:AMM852009 AWI852007:AWI852009 BGE852007:BGE852009 BQA852007:BQA852009 BZW852007:BZW852009 CJS852007:CJS852009 CTO852007:CTO852009 DDK852007:DDK852009 DNG852007:DNG852009 DXC852007:DXC852009 EGY852007:EGY852009 EQU852007:EQU852009 FAQ852007:FAQ852009 FKM852007:FKM852009 FUI852007:FUI852009 GEE852007:GEE852009 GOA852007:GOA852009 GXW852007:GXW852009 HHS852007:HHS852009 HRO852007:HRO852009 IBK852007:IBK852009 ILG852007:ILG852009 IVC852007:IVC852009 JEY852007:JEY852009 JOU852007:JOU852009 JYQ852007:JYQ852009 KIM852007:KIM852009 KSI852007:KSI852009 LCE852007:LCE852009 LMA852007:LMA852009 LVW852007:LVW852009 MFS852007:MFS852009 MPO852007:MPO852009 MZK852007:MZK852009 NJG852007:NJG852009 NTC852007:NTC852009 OCY852007:OCY852009 OMU852007:OMU852009 OWQ852007:OWQ852009 PGM852007:PGM852009 PQI852007:PQI852009 QAE852007:QAE852009 QKA852007:QKA852009 QTW852007:QTW852009 RDS852007:RDS852009 RNO852007:RNO852009 RXK852007:RXK852009 SHG852007:SHG852009 SRC852007:SRC852009 TAY852007:TAY852009 TKU852007:TKU852009 TUQ852007:TUQ852009 UEM852007:UEM852009 UOI852007:UOI852009 UYE852007:UYE852009 VIA852007:VIA852009 VRW852007:VRW852009 WBS852007:WBS852009 WLO852007:WLO852009 WVK852007:WVK852009 C917543:C917545 IY917543:IY917545 SU917543:SU917545 ACQ917543:ACQ917545 AMM917543:AMM917545 AWI917543:AWI917545 BGE917543:BGE917545 BQA917543:BQA917545 BZW917543:BZW917545 CJS917543:CJS917545 CTO917543:CTO917545 DDK917543:DDK917545 DNG917543:DNG917545 DXC917543:DXC917545 EGY917543:EGY917545 EQU917543:EQU917545 FAQ917543:FAQ917545 FKM917543:FKM917545 FUI917543:FUI917545 GEE917543:GEE917545 GOA917543:GOA917545 GXW917543:GXW917545 HHS917543:HHS917545 HRO917543:HRO917545 IBK917543:IBK917545 ILG917543:ILG917545 IVC917543:IVC917545 JEY917543:JEY917545 JOU917543:JOU917545 JYQ917543:JYQ917545 KIM917543:KIM917545 KSI917543:KSI917545 LCE917543:LCE917545 LMA917543:LMA917545 LVW917543:LVW917545 MFS917543:MFS917545 MPO917543:MPO917545 MZK917543:MZK917545 NJG917543:NJG917545 NTC917543:NTC917545 OCY917543:OCY917545 OMU917543:OMU917545 OWQ917543:OWQ917545 PGM917543:PGM917545 PQI917543:PQI917545 QAE917543:QAE917545 QKA917543:QKA917545 QTW917543:QTW917545 RDS917543:RDS917545 RNO917543:RNO917545 RXK917543:RXK917545 SHG917543:SHG917545 SRC917543:SRC917545 TAY917543:TAY917545 TKU917543:TKU917545 TUQ917543:TUQ917545 UEM917543:UEM917545 UOI917543:UOI917545 UYE917543:UYE917545 VIA917543:VIA917545 VRW917543:VRW917545 WBS917543:WBS917545 WLO917543:WLO917545 WVK917543:WVK917545 C983079:C983081 IY983079:IY983081 SU983079:SU983081 ACQ983079:ACQ983081 AMM983079:AMM983081 AWI983079:AWI983081 BGE983079:BGE983081 BQA983079:BQA983081 BZW983079:BZW983081 CJS983079:CJS983081 CTO983079:CTO983081 DDK983079:DDK983081 DNG983079:DNG983081 DXC983079:DXC983081 EGY983079:EGY983081 EQU983079:EQU983081 FAQ983079:FAQ983081 FKM983079:FKM983081 FUI983079:FUI983081 GEE983079:GEE983081 GOA983079:GOA983081 GXW983079:GXW983081 HHS983079:HHS983081 HRO983079:HRO983081 IBK983079:IBK983081 ILG983079:ILG983081 IVC983079:IVC983081 JEY983079:JEY983081 JOU983079:JOU983081 JYQ983079:JYQ983081 KIM983079:KIM983081 KSI983079:KSI983081 LCE983079:LCE983081 LMA983079:LMA983081 LVW983079:LVW983081 MFS983079:MFS983081 MPO983079:MPO983081 MZK983079:MZK983081 NJG983079:NJG983081 NTC983079:NTC983081 OCY983079:OCY983081 OMU983079:OMU983081 OWQ983079:OWQ983081 PGM983079:PGM983081 PQI983079:PQI983081 QAE983079:QAE983081 QKA983079:QKA983081 QTW983079:QTW983081 RDS983079:RDS983081 RNO983079:RNO983081 RXK983079:RXK983081 SHG983079:SHG983081 SRC983079:SRC983081 TAY983079:TAY983081 TKU983079:TKU983081 TUQ983079:TUQ983081 UEM983079:UEM983081 UOI983079:UOI983081 UYE983079:UYE983081 VIA983079:VIA983081 VRW983079:VRW983081 WBS983079:WBS983081 WLO983079:WLO983081 WVK983079:WVK983081 F18:F19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F65554:F65555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F131090:F131091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F196626:F196627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F262162:F262163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F327698:F327699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F393234:F393235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F458770:F458771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F524306:F524307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F589842:F589843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F655378:F655379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F720914:F720915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F786450:F786451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F851986:F851987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F917522:F917523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F983058:F983059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WVN983058:WVN983059 C18:C19 IY18:IY19 SU18:SU19 ACQ18:ACQ19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VRW18:VRW19 WBS18:WBS19 WLO18:WLO19 WVK18:WVK19 C65554:C65555 IY65554:IY65555 SU65554:SU65555 ACQ65554:ACQ65555 AMM65554:AMM65555 AWI65554:AWI65555 BGE65554:BGE65555 BQA65554:BQA65555 BZW65554:BZW65555 CJS65554:CJS65555 CTO65554:CTO65555 DDK65554:DDK65555 DNG65554:DNG65555 DXC65554:DXC65555 EGY65554:EGY65555 EQU65554:EQU65555 FAQ65554:FAQ65555 FKM65554:FKM65555 FUI65554:FUI65555 GEE65554:GEE65555 GOA65554:GOA65555 GXW65554:GXW65555 HHS65554:HHS65555 HRO65554:HRO65555 IBK65554:IBK65555 ILG65554:ILG65555 IVC65554:IVC65555 JEY65554:JEY65555 JOU65554:JOU65555 JYQ65554:JYQ65555 KIM65554:KIM65555 KSI65554:KSI65555 LCE65554:LCE65555 LMA65554:LMA65555 LVW65554:LVW65555 MFS65554:MFS65555 MPO65554:MPO65555 MZK65554:MZK65555 NJG65554:NJG65555 NTC65554:NTC65555 OCY65554:OCY65555 OMU65554:OMU65555 OWQ65554:OWQ65555 PGM65554:PGM65555 PQI65554:PQI65555 QAE65554:QAE65555 QKA65554:QKA65555 QTW65554:QTW65555 RDS65554:RDS65555 RNO65554:RNO65555 RXK65554:RXK65555 SHG65554:SHG65555 SRC65554:SRC65555 TAY65554:TAY65555 TKU65554:TKU65555 TUQ65554:TUQ65555 UEM65554:UEM65555 UOI65554:UOI65555 UYE65554:UYE65555 VIA65554:VIA65555 VRW65554:VRW65555 WBS65554:WBS65555 WLO65554:WLO65555 WVK65554:WVK65555 C131090:C131091 IY131090:IY131091 SU131090:SU131091 ACQ131090:ACQ131091 AMM131090:AMM131091 AWI131090:AWI131091 BGE131090:BGE131091 BQA131090:BQA131091 BZW131090:BZW131091 CJS131090:CJS131091 CTO131090:CTO131091 DDK131090:DDK131091 DNG131090:DNG131091 DXC131090:DXC131091 EGY131090:EGY131091 EQU131090:EQU131091 FAQ131090:FAQ131091 FKM131090:FKM131091 FUI131090:FUI131091 GEE131090:GEE131091 GOA131090:GOA131091 GXW131090:GXW131091 HHS131090:HHS131091 HRO131090:HRO131091 IBK131090:IBK131091 ILG131090:ILG131091 IVC131090:IVC131091 JEY131090:JEY131091 JOU131090:JOU131091 JYQ131090:JYQ131091 KIM131090:KIM131091 KSI131090:KSI131091 LCE131090:LCE131091 LMA131090:LMA131091 LVW131090:LVW131091 MFS131090:MFS131091 MPO131090:MPO131091 MZK131090:MZK131091 NJG131090:NJG131091 NTC131090:NTC131091 OCY131090:OCY131091 OMU131090:OMU131091 OWQ131090:OWQ131091 PGM131090:PGM131091 PQI131090:PQI131091 QAE131090:QAE131091 QKA131090:QKA131091 QTW131090:QTW131091 RDS131090:RDS131091 RNO131090:RNO131091 RXK131090:RXK131091 SHG131090:SHG131091 SRC131090:SRC131091 TAY131090:TAY131091 TKU131090:TKU131091 TUQ131090:TUQ131091 UEM131090:UEM131091 UOI131090:UOI131091 UYE131090:UYE131091 VIA131090:VIA131091 VRW131090:VRW131091 WBS131090:WBS131091 WLO131090:WLO131091 WVK131090:WVK131091 C196626:C196627 IY196626:IY196627 SU196626:SU196627 ACQ196626:ACQ196627 AMM196626:AMM196627 AWI196626:AWI196627 BGE196626:BGE196627 BQA196626:BQA196627 BZW196626:BZW196627 CJS196626:CJS196627 CTO196626:CTO196627 DDK196626:DDK196627 DNG196626:DNG196627 DXC196626:DXC196627 EGY196626:EGY196627 EQU196626:EQU196627 FAQ196626:FAQ196627 FKM196626:FKM196627 FUI196626:FUI196627 GEE196626:GEE196627 GOA196626:GOA196627 GXW196626:GXW196627 HHS196626:HHS196627 HRO196626:HRO196627 IBK196626:IBK196627 ILG196626:ILG196627 IVC196626:IVC196627 JEY196626:JEY196627 JOU196626:JOU196627 JYQ196626:JYQ196627 KIM196626:KIM196627 KSI196626:KSI196627 LCE196626:LCE196627 LMA196626:LMA196627 LVW196626:LVW196627 MFS196626:MFS196627 MPO196626:MPO196627 MZK196626:MZK196627 NJG196626:NJG196627 NTC196626:NTC196627 OCY196626:OCY196627 OMU196626:OMU196627 OWQ196626:OWQ196627 PGM196626:PGM196627 PQI196626:PQI196627 QAE196626:QAE196627 QKA196626:QKA196627 QTW196626:QTW196627 RDS196626:RDS196627 RNO196626:RNO196627 RXK196626:RXK196627 SHG196626:SHG196627 SRC196626:SRC196627 TAY196626:TAY196627 TKU196626:TKU196627 TUQ196626:TUQ196627 UEM196626:UEM196627 UOI196626:UOI196627 UYE196626:UYE196627 VIA196626:VIA196627 VRW196626:VRW196627 WBS196626:WBS196627 WLO196626:WLO196627 WVK196626:WVK196627 C262162:C262163 IY262162:IY262163 SU262162:SU262163 ACQ262162:ACQ262163 AMM262162:AMM262163 AWI262162:AWI262163 BGE262162:BGE262163 BQA262162:BQA262163 BZW262162:BZW262163 CJS262162:CJS262163 CTO262162:CTO262163 DDK262162:DDK262163 DNG262162:DNG262163 DXC262162:DXC262163 EGY262162:EGY262163 EQU262162:EQU262163 FAQ262162:FAQ262163 FKM262162:FKM262163 FUI262162:FUI262163 GEE262162:GEE262163 GOA262162:GOA262163 GXW262162:GXW262163 HHS262162:HHS262163 HRO262162:HRO262163 IBK262162:IBK262163 ILG262162:ILG262163 IVC262162:IVC262163 JEY262162:JEY262163 JOU262162:JOU262163 JYQ262162:JYQ262163 KIM262162:KIM262163 KSI262162:KSI262163 LCE262162:LCE262163 LMA262162:LMA262163 LVW262162:LVW262163 MFS262162:MFS262163 MPO262162:MPO262163 MZK262162:MZK262163 NJG262162:NJG262163 NTC262162:NTC262163 OCY262162:OCY262163 OMU262162:OMU262163 OWQ262162:OWQ262163 PGM262162:PGM262163 PQI262162:PQI262163 QAE262162:QAE262163 QKA262162:QKA262163 QTW262162:QTW262163 RDS262162:RDS262163 RNO262162:RNO262163 RXK262162:RXK262163 SHG262162:SHG262163 SRC262162:SRC262163 TAY262162:TAY262163 TKU262162:TKU262163 TUQ262162:TUQ262163 UEM262162:UEM262163 UOI262162:UOI262163 UYE262162:UYE262163 VIA262162:VIA262163 VRW262162:VRW262163 WBS262162:WBS262163 WLO262162:WLO262163 WVK262162:WVK262163 C327698:C327699 IY327698:IY327699 SU327698:SU327699 ACQ327698:ACQ327699 AMM327698:AMM327699 AWI327698:AWI327699 BGE327698:BGE327699 BQA327698:BQA327699 BZW327698:BZW327699 CJS327698:CJS327699 CTO327698:CTO327699 DDK327698:DDK327699 DNG327698:DNG327699 DXC327698:DXC327699 EGY327698:EGY327699 EQU327698:EQU327699 FAQ327698:FAQ327699 FKM327698:FKM327699 FUI327698:FUI327699 GEE327698:GEE327699 GOA327698:GOA327699 GXW327698:GXW327699 HHS327698:HHS327699 HRO327698:HRO327699 IBK327698:IBK327699 ILG327698:ILG327699 IVC327698:IVC327699 JEY327698:JEY327699 JOU327698:JOU327699 JYQ327698:JYQ327699 KIM327698:KIM327699 KSI327698:KSI327699 LCE327698:LCE327699 LMA327698:LMA327699 LVW327698:LVW327699 MFS327698:MFS327699 MPO327698:MPO327699 MZK327698:MZK327699 NJG327698:NJG327699 NTC327698:NTC327699 OCY327698:OCY327699 OMU327698:OMU327699 OWQ327698:OWQ327699 PGM327698:PGM327699 PQI327698:PQI327699 QAE327698:QAE327699 QKA327698:QKA327699 QTW327698:QTW327699 RDS327698:RDS327699 RNO327698:RNO327699 RXK327698:RXK327699 SHG327698:SHG327699 SRC327698:SRC327699 TAY327698:TAY327699 TKU327698:TKU327699 TUQ327698:TUQ327699 UEM327698:UEM327699 UOI327698:UOI327699 UYE327698:UYE327699 VIA327698:VIA327699 VRW327698:VRW327699 WBS327698:WBS327699 WLO327698:WLO327699 WVK327698:WVK327699 C393234:C393235 IY393234:IY393235 SU393234:SU393235 ACQ393234:ACQ393235 AMM393234:AMM393235 AWI393234:AWI393235 BGE393234:BGE393235 BQA393234:BQA393235 BZW393234:BZW393235 CJS393234:CJS393235 CTO393234:CTO393235 DDK393234:DDK393235 DNG393234:DNG393235 DXC393234:DXC393235 EGY393234:EGY393235 EQU393234:EQU393235 FAQ393234:FAQ393235 FKM393234:FKM393235 FUI393234:FUI393235 GEE393234:GEE393235 GOA393234:GOA393235 GXW393234:GXW393235 HHS393234:HHS393235 HRO393234:HRO393235 IBK393234:IBK393235 ILG393234:ILG393235 IVC393234:IVC393235 JEY393234:JEY393235 JOU393234:JOU393235 JYQ393234:JYQ393235 KIM393234:KIM393235 KSI393234:KSI393235 LCE393234:LCE393235 LMA393234:LMA393235 LVW393234:LVW393235 MFS393234:MFS393235 MPO393234:MPO393235 MZK393234:MZK393235 NJG393234:NJG393235 NTC393234:NTC393235 OCY393234:OCY393235 OMU393234:OMU393235 OWQ393234:OWQ393235 PGM393234:PGM393235 PQI393234:PQI393235 QAE393234:QAE393235 QKA393234:QKA393235 QTW393234:QTW393235 RDS393234:RDS393235 RNO393234:RNO393235 RXK393234:RXK393235 SHG393234:SHG393235 SRC393234:SRC393235 TAY393234:TAY393235 TKU393234:TKU393235 TUQ393234:TUQ393235 UEM393234:UEM393235 UOI393234:UOI393235 UYE393234:UYE393235 VIA393234:VIA393235 VRW393234:VRW393235 WBS393234:WBS393235 WLO393234:WLO393235 WVK393234:WVK393235 C458770:C458771 IY458770:IY458771 SU458770:SU458771 ACQ458770:ACQ458771 AMM458770:AMM458771 AWI458770:AWI458771 BGE458770:BGE458771 BQA458770:BQA458771 BZW458770:BZW458771 CJS458770:CJS458771 CTO458770:CTO458771 DDK458770:DDK458771 DNG458770:DNG458771 DXC458770:DXC458771 EGY458770:EGY458771 EQU458770:EQU458771 FAQ458770:FAQ458771 FKM458770:FKM458771 FUI458770:FUI458771 GEE458770:GEE458771 GOA458770:GOA458771 GXW458770:GXW458771 HHS458770:HHS458771 HRO458770:HRO458771 IBK458770:IBK458771 ILG458770:ILG458771 IVC458770:IVC458771 JEY458770:JEY458771 JOU458770:JOU458771 JYQ458770:JYQ458771 KIM458770:KIM458771 KSI458770:KSI458771 LCE458770:LCE458771 LMA458770:LMA458771 LVW458770:LVW458771 MFS458770:MFS458771 MPO458770:MPO458771 MZK458770:MZK458771 NJG458770:NJG458771 NTC458770:NTC458771 OCY458770:OCY458771 OMU458770:OMU458771 OWQ458770:OWQ458771 PGM458770:PGM458771 PQI458770:PQI458771 QAE458770:QAE458771 QKA458770:QKA458771 QTW458770:QTW458771 RDS458770:RDS458771 RNO458770:RNO458771 RXK458770:RXK458771 SHG458770:SHG458771 SRC458770:SRC458771 TAY458770:TAY458771 TKU458770:TKU458771 TUQ458770:TUQ458771 UEM458770:UEM458771 UOI458770:UOI458771 UYE458770:UYE458771 VIA458770:VIA458771 VRW458770:VRW458771 WBS458770:WBS458771 WLO458770:WLO458771 WVK458770:WVK458771 C524306:C524307 IY524306:IY524307 SU524306:SU524307 ACQ524306:ACQ524307 AMM524306:AMM524307 AWI524306:AWI524307 BGE524306:BGE524307 BQA524306:BQA524307 BZW524306:BZW524307 CJS524306:CJS524307 CTO524306:CTO524307 DDK524306:DDK524307 DNG524306:DNG524307 DXC524306:DXC524307 EGY524306:EGY524307 EQU524306:EQU524307 FAQ524306:FAQ524307 FKM524306:FKM524307 FUI524306:FUI524307 GEE524306:GEE524307 GOA524306:GOA524307 GXW524306:GXW524307 HHS524306:HHS524307 HRO524306:HRO524307 IBK524306:IBK524307 ILG524306:ILG524307 IVC524306:IVC524307 JEY524306:JEY524307 JOU524306:JOU524307 JYQ524306:JYQ524307 KIM524306:KIM524307 KSI524306:KSI524307 LCE524306:LCE524307 LMA524306:LMA524307 LVW524306:LVW524307 MFS524306:MFS524307 MPO524306:MPO524307 MZK524306:MZK524307 NJG524306:NJG524307 NTC524306:NTC524307 OCY524306:OCY524307 OMU524306:OMU524307 OWQ524306:OWQ524307 PGM524306:PGM524307 PQI524306:PQI524307 QAE524306:QAE524307 QKA524306:QKA524307 QTW524306:QTW524307 RDS524306:RDS524307 RNO524306:RNO524307 RXK524306:RXK524307 SHG524306:SHG524307 SRC524306:SRC524307 TAY524306:TAY524307 TKU524306:TKU524307 TUQ524306:TUQ524307 UEM524306:UEM524307 UOI524306:UOI524307 UYE524306:UYE524307 VIA524306:VIA524307 VRW524306:VRW524307 WBS524306:WBS524307 WLO524306:WLO524307 WVK524306:WVK524307 C589842:C589843 IY589842:IY589843 SU589842:SU589843 ACQ589842:ACQ589843 AMM589842:AMM589843 AWI589842:AWI589843 BGE589842:BGE589843 BQA589842:BQA589843 BZW589842:BZW589843 CJS589842:CJS589843 CTO589842:CTO589843 DDK589842:DDK589843 DNG589842:DNG589843 DXC589842:DXC589843 EGY589842:EGY589843 EQU589842:EQU589843 FAQ589842:FAQ589843 FKM589842:FKM589843 FUI589842:FUI589843 GEE589842:GEE589843 GOA589842:GOA589843 GXW589842:GXW589843 HHS589842:HHS589843 HRO589842:HRO589843 IBK589842:IBK589843 ILG589842:ILG589843 IVC589842:IVC589843 JEY589842:JEY589843 JOU589842:JOU589843 JYQ589842:JYQ589843 KIM589842:KIM589843 KSI589842:KSI589843 LCE589842:LCE589843 LMA589842:LMA589843 LVW589842:LVW589843 MFS589842:MFS589843 MPO589842:MPO589843 MZK589842:MZK589843 NJG589842:NJG589843 NTC589842:NTC589843 OCY589842:OCY589843 OMU589842:OMU589843 OWQ589842:OWQ589843 PGM589842:PGM589843 PQI589842:PQI589843 QAE589842:QAE589843 QKA589842:QKA589843 QTW589842:QTW589843 RDS589842:RDS589843 RNO589842:RNO589843 RXK589842:RXK589843 SHG589842:SHG589843 SRC589842:SRC589843 TAY589842:TAY589843 TKU589842:TKU589843 TUQ589842:TUQ589843 UEM589842:UEM589843 UOI589842:UOI589843 UYE589842:UYE589843 VIA589842:VIA589843 VRW589842:VRW589843 WBS589842:WBS589843 WLO589842:WLO589843 WVK589842:WVK589843 C655378:C655379 IY655378:IY655379 SU655378:SU655379 ACQ655378:ACQ655379 AMM655378:AMM655379 AWI655378:AWI655379 BGE655378:BGE655379 BQA655378:BQA655379 BZW655378:BZW655379 CJS655378:CJS655379 CTO655378:CTO655379 DDK655378:DDK655379 DNG655378:DNG655379 DXC655378:DXC655379 EGY655378:EGY655379 EQU655378:EQU655379 FAQ655378:FAQ655379 FKM655378:FKM655379 FUI655378:FUI655379 GEE655378:GEE655379 GOA655378:GOA655379 GXW655378:GXW655379 HHS655378:HHS655379 HRO655378:HRO655379 IBK655378:IBK655379 ILG655378:ILG655379 IVC655378:IVC655379 JEY655378:JEY655379 JOU655378:JOU655379 JYQ655378:JYQ655379 KIM655378:KIM655379 KSI655378:KSI655379 LCE655378:LCE655379 LMA655378:LMA655379 LVW655378:LVW655379 MFS655378:MFS655379 MPO655378:MPO655379 MZK655378:MZK655379 NJG655378:NJG655379 NTC655378:NTC655379 OCY655378:OCY655379 OMU655378:OMU655379 OWQ655378:OWQ655379 PGM655378:PGM655379 PQI655378:PQI655379 QAE655378:QAE655379 QKA655378:QKA655379 QTW655378:QTW655379 RDS655378:RDS655379 RNO655378:RNO655379 RXK655378:RXK655379 SHG655378:SHG655379 SRC655378:SRC655379 TAY655378:TAY655379 TKU655378:TKU655379 TUQ655378:TUQ655379 UEM655378:UEM655379 UOI655378:UOI655379 UYE655378:UYE655379 VIA655378:VIA655379 VRW655378:VRW655379 WBS655378:WBS655379 WLO655378:WLO655379 WVK655378:WVK655379 C720914:C720915 IY720914:IY720915 SU720914:SU720915 ACQ720914:ACQ720915 AMM720914:AMM720915 AWI720914:AWI720915 BGE720914:BGE720915 BQA720914:BQA720915 BZW720914:BZW720915 CJS720914:CJS720915 CTO720914:CTO720915 DDK720914:DDK720915 DNG720914:DNG720915 DXC720914:DXC720915 EGY720914:EGY720915 EQU720914:EQU720915 FAQ720914:FAQ720915 FKM720914:FKM720915 FUI720914:FUI720915 GEE720914:GEE720915 GOA720914:GOA720915 GXW720914:GXW720915 HHS720914:HHS720915 HRO720914:HRO720915 IBK720914:IBK720915 ILG720914:ILG720915 IVC720914:IVC720915 JEY720914:JEY720915 JOU720914:JOU720915 JYQ720914:JYQ720915 KIM720914:KIM720915 KSI720914:KSI720915 LCE720914:LCE720915 LMA720914:LMA720915 LVW720914:LVW720915 MFS720914:MFS720915 MPO720914:MPO720915 MZK720914:MZK720915 NJG720914:NJG720915 NTC720914:NTC720915 OCY720914:OCY720915 OMU720914:OMU720915 OWQ720914:OWQ720915 PGM720914:PGM720915 PQI720914:PQI720915 QAE720914:QAE720915 QKA720914:QKA720915 QTW720914:QTW720915 RDS720914:RDS720915 RNO720914:RNO720915 RXK720914:RXK720915 SHG720914:SHG720915 SRC720914:SRC720915 TAY720914:TAY720915 TKU720914:TKU720915 TUQ720914:TUQ720915 UEM720914:UEM720915 UOI720914:UOI720915 UYE720914:UYE720915 VIA720914:VIA720915 VRW720914:VRW720915 WBS720914:WBS720915 WLO720914:WLO720915 WVK720914:WVK720915 C786450:C786451 IY786450:IY786451 SU786450:SU786451 ACQ786450:ACQ786451 AMM786450:AMM786451 AWI786450:AWI786451 BGE786450:BGE786451 BQA786450:BQA786451 BZW786450:BZW786451 CJS786450:CJS786451 CTO786450:CTO786451 DDK786450:DDK786451 DNG786450:DNG786451 DXC786450:DXC786451 EGY786450:EGY786451 EQU786450:EQU786451 FAQ786450:FAQ786451 FKM786450:FKM786451 FUI786450:FUI786451 GEE786450:GEE786451 GOA786450:GOA786451 GXW786450:GXW786451 HHS786450:HHS786451 HRO786450:HRO786451 IBK786450:IBK786451 ILG786450:ILG786451 IVC786450:IVC786451 JEY786450:JEY786451 JOU786450:JOU786451 JYQ786450:JYQ786451 KIM786450:KIM786451 KSI786450:KSI786451 LCE786450:LCE786451 LMA786450:LMA786451 LVW786450:LVW786451 MFS786450:MFS786451 MPO786450:MPO786451 MZK786450:MZK786451 NJG786450:NJG786451 NTC786450:NTC786451 OCY786450:OCY786451 OMU786450:OMU786451 OWQ786450:OWQ786451 PGM786450:PGM786451 PQI786450:PQI786451 QAE786450:QAE786451 QKA786450:QKA786451 QTW786450:QTW786451 RDS786450:RDS786451 RNO786450:RNO786451 RXK786450:RXK786451 SHG786450:SHG786451 SRC786450:SRC786451 TAY786450:TAY786451 TKU786450:TKU786451 TUQ786450:TUQ786451 UEM786450:UEM786451 UOI786450:UOI786451 UYE786450:UYE786451 VIA786450:VIA786451 VRW786450:VRW786451 WBS786450:WBS786451 WLO786450:WLO786451 WVK786450:WVK786451 C851986:C851987 IY851986:IY851987 SU851986:SU851987 ACQ851986:ACQ851987 AMM851986:AMM851987 AWI851986:AWI851987 BGE851986:BGE851987 BQA851986:BQA851987 BZW851986:BZW851987 CJS851986:CJS851987 CTO851986:CTO851987 DDK851986:DDK851987 DNG851986:DNG851987 DXC851986:DXC851987 EGY851986:EGY851987 EQU851986:EQU851987 FAQ851986:FAQ851987 FKM851986:FKM851987 FUI851986:FUI851987 GEE851986:GEE851987 GOA851986:GOA851987 GXW851986:GXW851987 HHS851986:HHS851987 HRO851986:HRO851987 IBK851986:IBK851987 ILG851986:ILG851987 IVC851986:IVC851987 JEY851986:JEY851987 JOU851986:JOU851987 JYQ851986:JYQ851987 KIM851986:KIM851987 KSI851986:KSI851987 LCE851986:LCE851987 LMA851986:LMA851987 LVW851986:LVW851987 MFS851986:MFS851987 MPO851986:MPO851987 MZK851986:MZK851987 NJG851986:NJG851987 NTC851986:NTC851987 OCY851986:OCY851987 OMU851986:OMU851987 OWQ851986:OWQ851987 PGM851986:PGM851987 PQI851986:PQI851987 QAE851986:QAE851987 QKA851986:QKA851987 QTW851986:QTW851987 RDS851986:RDS851987 RNO851986:RNO851987 RXK851986:RXK851987 SHG851986:SHG851987 SRC851986:SRC851987 TAY851986:TAY851987 TKU851986:TKU851987 TUQ851986:TUQ851987 UEM851986:UEM851987 UOI851986:UOI851987 UYE851986:UYE851987 VIA851986:VIA851987 VRW851986:VRW851987 WBS851986:WBS851987 WLO851986:WLO851987 WVK851986:WVK851987 C917522:C917523 IY917522:IY917523 SU917522:SU917523 ACQ917522:ACQ917523 AMM917522:AMM917523 AWI917522:AWI917523 BGE917522:BGE917523 BQA917522:BQA917523 BZW917522:BZW917523 CJS917522:CJS917523 CTO917522:CTO917523 DDK917522:DDK917523 DNG917522:DNG917523 DXC917522:DXC917523 EGY917522:EGY917523 EQU917522:EQU917523 FAQ917522:FAQ917523 FKM917522:FKM917523 FUI917522:FUI917523 GEE917522:GEE917523 GOA917522:GOA917523 GXW917522:GXW917523 HHS917522:HHS917523 HRO917522:HRO917523 IBK917522:IBK917523 ILG917522:ILG917523 IVC917522:IVC917523 JEY917522:JEY917523 JOU917522:JOU917523 JYQ917522:JYQ917523 KIM917522:KIM917523 KSI917522:KSI917523 LCE917522:LCE917523 LMA917522:LMA917523 LVW917522:LVW917523 MFS917522:MFS917523 MPO917522:MPO917523 MZK917522:MZK917523 NJG917522:NJG917523 NTC917522:NTC917523 OCY917522:OCY917523 OMU917522:OMU917523 OWQ917522:OWQ917523 PGM917522:PGM917523 PQI917522:PQI917523 QAE917522:QAE917523 QKA917522:QKA917523 QTW917522:QTW917523 RDS917522:RDS917523 RNO917522:RNO917523 RXK917522:RXK917523 SHG917522:SHG917523 SRC917522:SRC917523 TAY917522:TAY917523 TKU917522:TKU917523 TUQ917522:TUQ917523 UEM917522:UEM917523 UOI917522:UOI917523 UYE917522:UYE917523 VIA917522:VIA917523 VRW917522:VRW917523 WBS917522:WBS917523 WLO917522:WLO917523 WVK917522:WVK917523 C983058:C983059 IY983058:IY983059 SU983058:SU983059 ACQ983058:ACQ983059 AMM983058:AMM983059 AWI983058:AWI983059 BGE983058:BGE983059 BQA983058:BQA983059 BZW983058:BZW983059 CJS983058:CJS983059 CTO983058:CTO983059 DDK983058:DDK983059 DNG983058:DNG983059 DXC983058:DXC983059 EGY983058:EGY983059 EQU983058:EQU983059 FAQ983058:FAQ983059 FKM983058:FKM983059 FUI983058:FUI983059 GEE983058:GEE983059 GOA983058:GOA983059 GXW983058:GXW983059 HHS983058:HHS983059 HRO983058:HRO983059 IBK983058:IBK983059 ILG983058:ILG983059 IVC983058:IVC983059 JEY983058:JEY983059 JOU983058:JOU983059 JYQ983058:JYQ983059 KIM983058:KIM983059 KSI983058:KSI983059 LCE983058:LCE983059 LMA983058:LMA983059 LVW983058:LVW983059 MFS983058:MFS983059 MPO983058:MPO983059 MZK983058:MZK983059 NJG983058:NJG983059 NTC983058:NTC983059 OCY983058:OCY983059 OMU983058:OMU983059 OWQ983058:OWQ983059 PGM983058:PGM983059 PQI983058:PQI983059 QAE983058:QAE983059 QKA983058:QKA983059 QTW983058:QTW983059 RDS983058:RDS983059 RNO983058:RNO983059 RXK983058:RXK983059 SHG983058:SHG983059 SRC983058:SRC983059 TAY983058:TAY983059 TKU983058:TKU983059 TUQ983058:TUQ983059 UEM983058:UEM983059 UOI983058:UOI983059 UYE983058:UYE983059 VIA983058:VIA983059 VRW983058:VRW983059 WBS983058:WBS983059 WLO983058:WLO983059 WVK983058:WVK983059 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F65547:F65549 JB65547:JB65549 SX65547:SX65549 ACT65547:ACT65549 AMP65547:AMP65549 AWL65547:AWL65549 BGH65547:BGH65549 BQD65547:BQD65549 BZZ65547:BZZ65549 CJV65547:CJV65549 CTR65547:CTR65549 DDN65547:DDN65549 DNJ65547:DNJ65549 DXF65547:DXF65549 EHB65547:EHB65549 EQX65547:EQX65549 FAT65547:FAT65549 FKP65547:FKP65549 FUL65547:FUL65549 GEH65547:GEH65549 GOD65547:GOD65549 GXZ65547:GXZ65549 HHV65547:HHV65549 HRR65547:HRR65549 IBN65547:IBN65549 ILJ65547:ILJ65549 IVF65547:IVF65549 JFB65547:JFB65549 JOX65547:JOX65549 JYT65547:JYT65549 KIP65547:KIP65549 KSL65547:KSL65549 LCH65547:LCH65549 LMD65547:LMD65549 LVZ65547:LVZ65549 MFV65547:MFV65549 MPR65547:MPR65549 MZN65547:MZN65549 NJJ65547:NJJ65549 NTF65547:NTF65549 ODB65547:ODB65549 OMX65547:OMX65549 OWT65547:OWT65549 PGP65547:PGP65549 PQL65547:PQL65549 QAH65547:QAH65549 QKD65547:QKD65549 QTZ65547:QTZ65549 RDV65547:RDV65549 RNR65547:RNR65549 RXN65547:RXN65549 SHJ65547:SHJ65549 SRF65547:SRF65549 TBB65547:TBB65549 TKX65547:TKX65549 TUT65547:TUT65549 UEP65547:UEP65549 UOL65547:UOL65549 UYH65547:UYH65549 VID65547:VID65549 VRZ65547:VRZ65549 WBV65547:WBV65549 WLR65547:WLR65549 WVN65547:WVN65549 F131083:F131085 JB131083:JB131085 SX131083:SX131085 ACT131083:ACT131085 AMP131083:AMP131085 AWL131083:AWL131085 BGH131083:BGH131085 BQD131083:BQD131085 BZZ131083:BZZ131085 CJV131083:CJV131085 CTR131083:CTR131085 DDN131083:DDN131085 DNJ131083:DNJ131085 DXF131083:DXF131085 EHB131083:EHB131085 EQX131083:EQX131085 FAT131083:FAT131085 FKP131083:FKP131085 FUL131083:FUL131085 GEH131083:GEH131085 GOD131083:GOD131085 GXZ131083:GXZ131085 HHV131083:HHV131085 HRR131083:HRR131085 IBN131083:IBN131085 ILJ131083:ILJ131085 IVF131083:IVF131085 JFB131083:JFB131085 JOX131083:JOX131085 JYT131083:JYT131085 KIP131083:KIP131085 KSL131083:KSL131085 LCH131083:LCH131085 LMD131083:LMD131085 LVZ131083:LVZ131085 MFV131083:MFV131085 MPR131083:MPR131085 MZN131083:MZN131085 NJJ131083:NJJ131085 NTF131083:NTF131085 ODB131083:ODB131085 OMX131083:OMX131085 OWT131083:OWT131085 PGP131083:PGP131085 PQL131083:PQL131085 QAH131083:QAH131085 QKD131083:QKD131085 QTZ131083:QTZ131085 RDV131083:RDV131085 RNR131083:RNR131085 RXN131083:RXN131085 SHJ131083:SHJ131085 SRF131083:SRF131085 TBB131083:TBB131085 TKX131083:TKX131085 TUT131083:TUT131085 UEP131083:UEP131085 UOL131083:UOL131085 UYH131083:UYH131085 VID131083:VID131085 VRZ131083:VRZ131085 WBV131083:WBV131085 WLR131083:WLR131085 WVN131083:WVN131085 F196619:F196621 JB196619:JB196621 SX196619:SX196621 ACT196619:ACT196621 AMP196619:AMP196621 AWL196619:AWL196621 BGH196619:BGH196621 BQD196619:BQD196621 BZZ196619:BZZ196621 CJV196619:CJV196621 CTR196619:CTR196621 DDN196619:DDN196621 DNJ196619:DNJ196621 DXF196619:DXF196621 EHB196619:EHB196621 EQX196619:EQX196621 FAT196619:FAT196621 FKP196619:FKP196621 FUL196619:FUL196621 GEH196619:GEH196621 GOD196619:GOD196621 GXZ196619:GXZ196621 HHV196619:HHV196621 HRR196619:HRR196621 IBN196619:IBN196621 ILJ196619:ILJ196621 IVF196619:IVF196621 JFB196619:JFB196621 JOX196619:JOX196621 JYT196619:JYT196621 KIP196619:KIP196621 KSL196619:KSL196621 LCH196619:LCH196621 LMD196619:LMD196621 LVZ196619:LVZ196621 MFV196619:MFV196621 MPR196619:MPR196621 MZN196619:MZN196621 NJJ196619:NJJ196621 NTF196619:NTF196621 ODB196619:ODB196621 OMX196619:OMX196621 OWT196619:OWT196621 PGP196619:PGP196621 PQL196619:PQL196621 QAH196619:QAH196621 QKD196619:QKD196621 QTZ196619:QTZ196621 RDV196619:RDV196621 RNR196619:RNR196621 RXN196619:RXN196621 SHJ196619:SHJ196621 SRF196619:SRF196621 TBB196619:TBB196621 TKX196619:TKX196621 TUT196619:TUT196621 UEP196619:UEP196621 UOL196619:UOL196621 UYH196619:UYH196621 VID196619:VID196621 VRZ196619:VRZ196621 WBV196619:WBV196621 WLR196619:WLR196621 WVN196619:WVN196621 F262155:F262157 JB262155:JB262157 SX262155:SX262157 ACT262155:ACT262157 AMP262155:AMP262157 AWL262155:AWL262157 BGH262155:BGH262157 BQD262155:BQD262157 BZZ262155:BZZ262157 CJV262155:CJV262157 CTR262155:CTR262157 DDN262155:DDN262157 DNJ262155:DNJ262157 DXF262155:DXF262157 EHB262155:EHB262157 EQX262155:EQX262157 FAT262155:FAT262157 FKP262155:FKP262157 FUL262155:FUL262157 GEH262155:GEH262157 GOD262155:GOD262157 GXZ262155:GXZ262157 HHV262155:HHV262157 HRR262155:HRR262157 IBN262155:IBN262157 ILJ262155:ILJ262157 IVF262155:IVF262157 JFB262155:JFB262157 JOX262155:JOX262157 JYT262155:JYT262157 KIP262155:KIP262157 KSL262155:KSL262157 LCH262155:LCH262157 LMD262155:LMD262157 LVZ262155:LVZ262157 MFV262155:MFV262157 MPR262155:MPR262157 MZN262155:MZN262157 NJJ262155:NJJ262157 NTF262155:NTF262157 ODB262155:ODB262157 OMX262155:OMX262157 OWT262155:OWT262157 PGP262155:PGP262157 PQL262155:PQL262157 QAH262155:QAH262157 QKD262155:QKD262157 QTZ262155:QTZ262157 RDV262155:RDV262157 RNR262155:RNR262157 RXN262155:RXN262157 SHJ262155:SHJ262157 SRF262155:SRF262157 TBB262155:TBB262157 TKX262155:TKX262157 TUT262155:TUT262157 UEP262155:UEP262157 UOL262155:UOL262157 UYH262155:UYH262157 VID262155:VID262157 VRZ262155:VRZ262157 WBV262155:WBV262157 WLR262155:WLR262157 WVN262155:WVN262157 F327691:F327693 JB327691:JB327693 SX327691:SX327693 ACT327691:ACT327693 AMP327691:AMP327693 AWL327691:AWL327693 BGH327691:BGH327693 BQD327691:BQD327693 BZZ327691:BZZ327693 CJV327691:CJV327693 CTR327691:CTR327693 DDN327691:DDN327693 DNJ327691:DNJ327693 DXF327691:DXF327693 EHB327691:EHB327693 EQX327691:EQX327693 FAT327691:FAT327693 FKP327691:FKP327693 FUL327691:FUL327693 GEH327691:GEH327693 GOD327691:GOD327693 GXZ327691:GXZ327693 HHV327691:HHV327693 HRR327691:HRR327693 IBN327691:IBN327693 ILJ327691:ILJ327693 IVF327691:IVF327693 JFB327691:JFB327693 JOX327691:JOX327693 JYT327691:JYT327693 KIP327691:KIP327693 KSL327691:KSL327693 LCH327691:LCH327693 LMD327691:LMD327693 LVZ327691:LVZ327693 MFV327691:MFV327693 MPR327691:MPR327693 MZN327691:MZN327693 NJJ327691:NJJ327693 NTF327691:NTF327693 ODB327691:ODB327693 OMX327691:OMX327693 OWT327691:OWT327693 PGP327691:PGP327693 PQL327691:PQL327693 QAH327691:QAH327693 QKD327691:QKD327693 QTZ327691:QTZ327693 RDV327691:RDV327693 RNR327691:RNR327693 RXN327691:RXN327693 SHJ327691:SHJ327693 SRF327691:SRF327693 TBB327691:TBB327693 TKX327691:TKX327693 TUT327691:TUT327693 UEP327691:UEP327693 UOL327691:UOL327693 UYH327691:UYH327693 VID327691:VID327693 VRZ327691:VRZ327693 WBV327691:WBV327693 WLR327691:WLR327693 WVN327691:WVN327693 F393227:F393229 JB393227:JB393229 SX393227:SX393229 ACT393227:ACT393229 AMP393227:AMP393229 AWL393227:AWL393229 BGH393227:BGH393229 BQD393227:BQD393229 BZZ393227:BZZ393229 CJV393227:CJV393229 CTR393227:CTR393229 DDN393227:DDN393229 DNJ393227:DNJ393229 DXF393227:DXF393229 EHB393227:EHB393229 EQX393227:EQX393229 FAT393227:FAT393229 FKP393227:FKP393229 FUL393227:FUL393229 GEH393227:GEH393229 GOD393227:GOD393229 GXZ393227:GXZ393229 HHV393227:HHV393229 HRR393227:HRR393229 IBN393227:IBN393229 ILJ393227:ILJ393229 IVF393227:IVF393229 JFB393227:JFB393229 JOX393227:JOX393229 JYT393227:JYT393229 KIP393227:KIP393229 KSL393227:KSL393229 LCH393227:LCH393229 LMD393227:LMD393229 LVZ393227:LVZ393229 MFV393227:MFV393229 MPR393227:MPR393229 MZN393227:MZN393229 NJJ393227:NJJ393229 NTF393227:NTF393229 ODB393227:ODB393229 OMX393227:OMX393229 OWT393227:OWT393229 PGP393227:PGP393229 PQL393227:PQL393229 QAH393227:QAH393229 QKD393227:QKD393229 QTZ393227:QTZ393229 RDV393227:RDV393229 RNR393227:RNR393229 RXN393227:RXN393229 SHJ393227:SHJ393229 SRF393227:SRF393229 TBB393227:TBB393229 TKX393227:TKX393229 TUT393227:TUT393229 UEP393227:UEP393229 UOL393227:UOL393229 UYH393227:UYH393229 VID393227:VID393229 VRZ393227:VRZ393229 WBV393227:WBV393229 WLR393227:WLR393229 WVN393227:WVN393229 F458763:F458765 JB458763:JB458765 SX458763:SX458765 ACT458763:ACT458765 AMP458763:AMP458765 AWL458763:AWL458765 BGH458763:BGH458765 BQD458763:BQD458765 BZZ458763:BZZ458765 CJV458763:CJV458765 CTR458763:CTR458765 DDN458763:DDN458765 DNJ458763:DNJ458765 DXF458763:DXF458765 EHB458763:EHB458765 EQX458763:EQX458765 FAT458763:FAT458765 FKP458763:FKP458765 FUL458763:FUL458765 GEH458763:GEH458765 GOD458763:GOD458765 GXZ458763:GXZ458765 HHV458763:HHV458765 HRR458763:HRR458765 IBN458763:IBN458765 ILJ458763:ILJ458765 IVF458763:IVF458765 JFB458763:JFB458765 JOX458763:JOX458765 JYT458763:JYT458765 KIP458763:KIP458765 KSL458763:KSL458765 LCH458763:LCH458765 LMD458763:LMD458765 LVZ458763:LVZ458765 MFV458763:MFV458765 MPR458763:MPR458765 MZN458763:MZN458765 NJJ458763:NJJ458765 NTF458763:NTF458765 ODB458763:ODB458765 OMX458763:OMX458765 OWT458763:OWT458765 PGP458763:PGP458765 PQL458763:PQL458765 QAH458763:QAH458765 QKD458763:QKD458765 QTZ458763:QTZ458765 RDV458763:RDV458765 RNR458763:RNR458765 RXN458763:RXN458765 SHJ458763:SHJ458765 SRF458763:SRF458765 TBB458763:TBB458765 TKX458763:TKX458765 TUT458763:TUT458765 UEP458763:UEP458765 UOL458763:UOL458765 UYH458763:UYH458765 VID458763:VID458765 VRZ458763:VRZ458765 WBV458763:WBV458765 WLR458763:WLR458765 WVN458763:WVN458765 F524299:F524301 JB524299:JB524301 SX524299:SX524301 ACT524299:ACT524301 AMP524299:AMP524301 AWL524299:AWL524301 BGH524299:BGH524301 BQD524299:BQD524301 BZZ524299:BZZ524301 CJV524299:CJV524301 CTR524299:CTR524301 DDN524299:DDN524301 DNJ524299:DNJ524301 DXF524299:DXF524301 EHB524299:EHB524301 EQX524299:EQX524301 FAT524299:FAT524301 FKP524299:FKP524301 FUL524299:FUL524301 GEH524299:GEH524301 GOD524299:GOD524301 GXZ524299:GXZ524301 HHV524299:HHV524301 HRR524299:HRR524301 IBN524299:IBN524301 ILJ524299:ILJ524301 IVF524299:IVF524301 JFB524299:JFB524301 JOX524299:JOX524301 JYT524299:JYT524301 KIP524299:KIP524301 KSL524299:KSL524301 LCH524299:LCH524301 LMD524299:LMD524301 LVZ524299:LVZ524301 MFV524299:MFV524301 MPR524299:MPR524301 MZN524299:MZN524301 NJJ524299:NJJ524301 NTF524299:NTF524301 ODB524299:ODB524301 OMX524299:OMX524301 OWT524299:OWT524301 PGP524299:PGP524301 PQL524299:PQL524301 QAH524299:QAH524301 QKD524299:QKD524301 QTZ524299:QTZ524301 RDV524299:RDV524301 RNR524299:RNR524301 RXN524299:RXN524301 SHJ524299:SHJ524301 SRF524299:SRF524301 TBB524299:TBB524301 TKX524299:TKX524301 TUT524299:TUT524301 UEP524299:UEP524301 UOL524299:UOL524301 UYH524299:UYH524301 VID524299:VID524301 VRZ524299:VRZ524301 WBV524299:WBV524301 WLR524299:WLR524301 WVN524299:WVN524301 F589835:F589837 JB589835:JB589837 SX589835:SX589837 ACT589835:ACT589837 AMP589835:AMP589837 AWL589835:AWL589837 BGH589835:BGH589837 BQD589835:BQD589837 BZZ589835:BZZ589837 CJV589835:CJV589837 CTR589835:CTR589837 DDN589835:DDN589837 DNJ589835:DNJ589837 DXF589835:DXF589837 EHB589835:EHB589837 EQX589835:EQX589837 FAT589835:FAT589837 FKP589835:FKP589837 FUL589835:FUL589837 GEH589835:GEH589837 GOD589835:GOD589837 GXZ589835:GXZ589837 HHV589835:HHV589837 HRR589835:HRR589837 IBN589835:IBN589837 ILJ589835:ILJ589837 IVF589835:IVF589837 JFB589835:JFB589837 JOX589835:JOX589837 JYT589835:JYT589837 KIP589835:KIP589837 KSL589835:KSL589837 LCH589835:LCH589837 LMD589835:LMD589837 LVZ589835:LVZ589837 MFV589835:MFV589837 MPR589835:MPR589837 MZN589835:MZN589837 NJJ589835:NJJ589837 NTF589835:NTF589837 ODB589835:ODB589837 OMX589835:OMX589837 OWT589835:OWT589837 PGP589835:PGP589837 PQL589835:PQL589837 QAH589835:QAH589837 QKD589835:QKD589837 QTZ589835:QTZ589837 RDV589835:RDV589837 RNR589835:RNR589837 RXN589835:RXN589837 SHJ589835:SHJ589837 SRF589835:SRF589837 TBB589835:TBB589837 TKX589835:TKX589837 TUT589835:TUT589837 UEP589835:UEP589837 UOL589835:UOL589837 UYH589835:UYH589837 VID589835:VID589837 VRZ589835:VRZ589837 WBV589835:WBV589837 WLR589835:WLR589837 WVN589835:WVN589837 F655371:F655373 JB655371:JB655373 SX655371:SX655373 ACT655371:ACT655373 AMP655371:AMP655373 AWL655371:AWL655373 BGH655371:BGH655373 BQD655371:BQD655373 BZZ655371:BZZ655373 CJV655371:CJV655373 CTR655371:CTR655373 DDN655371:DDN655373 DNJ655371:DNJ655373 DXF655371:DXF655373 EHB655371:EHB655373 EQX655371:EQX655373 FAT655371:FAT655373 FKP655371:FKP655373 FUL655371:FUL655373 GEH655371:GEH655373 GOD655371:GOD655373 GXZ655371:GXZ655373 HHV655371:HHV655373 HRR655371:HRR655373 IBN655371:IBN655373 ILJ655371:ILJ655373 IVF655371:IVF655373 JFB655371:JFB655373 JOX655371:JOX655373 JYT655371:JYT655373 KIP655371:KIP655373 KSL655371:KSL655373 LCH655371:LCH655373 LMD655371:LMD655373 LVZ655371:LVZ655373 MFV655371:MFV655373 MPR655371:MPR655373 MZN655371:MZN655373 NJJ655371:NJJ655373 NTF655371:NTF655373 ODB655371:ODB655373 OMX655371:OMX655373 OWT655371:OWT655373 PGP655371:PGP655373 PQL655371:PQL655373 QAH655371:QAH655373 QKD655371:QKD655373 QTZ655371:QTZ655373 RDV655371:RDV655373 RNR655371:RNR655373 RXN655371:RXN655373 SHJ655371:SHJ655373 SRF655371:SRF655373 TBB655371:TBB655373 TKX655371:TKX655373 TUT655371:TUT655373 UEP655371:UEP655373 UOL655371:UOL655373 UYH655371:UYH655373 VID655371:VID655373 VRZ655371:VRZ655373 WBV655371:WBV655373 WLR655371:WLR655373 WVN655371:WVN655373 F720907:F720909 JB720907:JB720909 SX720907:SX720909 ACT720907:ACT720909 AMP720907:AMP720909 AWL720907:AWL720909 BGH720907:BGH720909 BQD720907:BQD720909 BZZ720907:BZZ720909 CJV720907:CJV720909 CTR720907:CTR720909 DDN720907:DDN720909 DNJ720907:DNJ720909 DXF720907:DXF720909 EHB720907:EHB720909 EQX720907:EQX720909 FAT720907:FAT720909 FKP720907:FKP720909 FUL720907:FUL720909 GEH720907:GEH720909 GOD720907:GOD720909 GXZ720907:GXZ720909 HHV720907:HHV720909 HRR720907:HRR720909 IBN720907:IBN720909 ILJ720907:ILJ720909 IVF720907:IVF720909 JFB720907:JFB720909 JOX720907:JOX720909 JYT720907:JYT720909 KIP720907:KIP720909 KSL720907:KSL720909 LCH720907:LCH720909 LMD720907:LMD720909 LVZ720907:LVZ720909 MFV720907:MFV720909 MPR720907:MPR720909 MZN720907:MZN720909 NJJ720907:NJJ720909 NTF720907:NTF720909 ODB720907:ODB720909 OMX720907:OMX720909 OWT720907:OWT720909 PGP720907:PGP720909 PQL720907:PQL720909 QAH720907:QAH720909 QKD720907:QKD720909 QTZ720907:QTZ720909 RDV720907:RDV720909 RNR720907:RNR720909 RXN720907:RXN720909 SHJ720907:SHJ720909 SRF720907:SRF720909 TBB720907:TBB720909 TKX720907:TKX720909 TUT720907:TUT720909 UEP720907:UEP720909 UOL720907:UOL720909 UYH720907:UYH720909 VID720907:VID720909 VRZ720907:VRZ720909 WBV720907:WBV720909 WLR720907:WLR720909 WVN720907:WVN720909 F786443:F786445 JB786443:JB786445 SX786443:SX786445 ACT786443:ACT786445 AMP786443:AMP786445 AWL786443:AWL786445 BGH786443:BGH786445 BQD786443:BQD786445 BZZ786443:BZZ786445 CJV786443:CJV786445 CTR786443:CTR786445 DDN786443:DDN786445 DNJ786443:DNJ786445 DXF786443:DXF786445 EHB786443:EHB786445 EQX786443:EQX786445 FAT786443:FAT786445 FKP786443:FKP786445 FUL786443:FUL786445 GEH786443:GEH786445 GOD786443:GOD786445 GXZ786443:GXZ786445 HHV786443:HHV786445 HRR786443:HRR786445 IBN786443:IBN786445 ILJ786443:ILJ786445 IVF786443:IVF786445 JFB786443:JFB786445 JOX786443:JOX786445 JYT786443:JYT786445 KIP786443:KIP786445 KSL786443:KSL786445 LCH786443:LCH786445 LMD786443:LMD786445 LVZ786443:LVZ786445 MFV786443:MFV786445 MPR786443:MPR786445 MZN786443:MZN786445 NJJ786443:NJJ786445 NTF786443:NTF786445 ODB786443:ODB786445 OMX786443:OMX786445 OWT786443:OWT786445 PGP786443:PGP786445 PQL786443:PQL786445 QAH786443:QAH786445 QKD786443:QKD786445 QTZ786443:QTZ786445 RDV786443:RDV786445 RNR786443:RNR786445 RXN786443:RXN786445 SHJ786443:SHJ786445 SRF786443:SRF786445 TBB786443:TBB786445 TKX786443:TKX786445 TUT786443:TUT786445 UEP786443:UEP786445 UOL786443:UOL786445 UYH786443:UYH786445 VID786443:VID786445 VRZ786443:VRZ786445 WBV786443:WBV786445 WLR786443:WLR786445 WVN786443:WVN786445 F851979:F851981 JB851979:JB851981 SX851979:SX851981 ACT851979:ACT851981 AMP851979:AMP851981 AWL851979:AWL851981 BGH851979:BGH851981 BQD851979:BQD851981 BZZ851979:BZZ851981 CJV851979:CJV851981 CTR851979:CTR851981 DDN851979:DDN851981 DNJ851979:DNJ851981 DXF851979:DXF851981 EHB851979:EHB851981 EQX851979:EQX851981 FAT851979:FAT851981 FKP851979:FKP851981 FUL851979:FUL851981 GEH851979:GEH851981 GOD851979:GOD851981 GXZ851979:GXZ851981 HHV851979:HHV851981 HRR851979:HRR851981 IBN851979:IBN851981 ILJ851979:ILJ851981 IVF851979:IVF851981 JFB851979:JFB851981 JOX851979:JOX851981 JYT851979:JYT851981 KIP851979:KIP851981 KSL851979:KSL851981 LCH851979:LCH851981 LMD851979:LMD851981 LVZ851979:LVZ851981 MFV851979:MFV851981 MPR851979:MPR851981 MZN851979:MZN851981 NJJ851979:NJJ851981 NTF851979:NTF851981 ODB851979:ODB851981 OMX851979:OMX851981 OWT851979:OWT851981 PGP851979:PGP851981 PQL851979:PQL851981 QAH851979:QAH851981 QKD851979:QKD851981 QTZ851979:QTZ851981 RDV851979:RDV851981 RNR851979:RNR851981 RXN851979:RXN851981 SHJ851979:SHJ851981 SRF851979:SRF851981 TBB851979:TBB851981 TKX851979:TKX851981 TUT851979:TUT851981 UEP851979:UEP851981 UOL851979:UOL851981 UYH851979:UYH851981 VID851979:VID851981 VRZ851979:VRZ851981 WBV851979:WBV851981 WLR851979:WLR851981 WVN851979:WVN851981 F917515:F917517 JB917515:JB917517 SX917515:SX917517 ACT917515:ACT917517 AMP917515:AMP917517 AWL917515:AWL917517 BGH917515:BGH917517 BQD917515:BQD917517 BZZ917515:BZZ917517 CJV917515:CJV917517 CTR917515:CTR917517 DDN917515:DDN917517 DNJ917515:DNJ917517 DXF917515:DXF917517 EHB917515:EHB917517 EQX917515:EQX917517 FAT917515:FAT917517 FKP917515:FKP917517 FUL917515:FUL917517 GEH917515:GEH917517 GOD917515:GOD917517 GXZ917515:GXZ917517 HHV917515:HHV917517 HRR917515:HRR917517 IBN917515:IBN917517 ILJ917515:ILJ917517 IVF917515:IVF917517 JFB917515:JFB917517 JOX917515:JOX917517 JYT917515:JYT917517 KIP917515:KIP917517 KSL917515:KSL917517 LCH917515:LCH917517 LMD917515:LMD917517 LVZ917515:LVZ917517 MFV917515:MFV917517 MPR917515:MPR917517 MZN917515:MZN917517 NJJ917515:NJJ917517 NTF917515:NTF917517 ODB917515:ODB917517 OMX917515:OMX917517 OWT917515:OWT917517 PGP917515:PGP917517 PQL917515:PQL917517 QAH917515:QAH917517 QKD917515:QKD917517 QTZ917515:QTZ917517 RDV917515:RDV917517 RNR917515:RNR917517 RXN917515:RXN917517 SHJ917515:SHJ917517 SRF917515:SRF917517 TBB917515:TBB917517 TKX917515:TKX917517 TUT917515:TUT917517 UEP917515:UEP917517 UOL917515:UOL917517 UYH917515:UYH917517 VID917515:VID917517 VRZ917515:VRZ917517 WBV917515:WBV917517 WLR917515:WLR917517 WVN917515:WVN917517 F983051:F983053 JB983051:JB983053 SX983051:SX983053 ACT983051:ACT983053 AMP983051:AMP983053 AWL983051:AWL983053 BGH983051:BGH983053 BQD983051:BQD983053 BZZ983051:BZZ983053 CJV983051:CJV983053 CTR983051:CTR983053 DDN983051:DDN983053 DNJ983051:DNJ983053 DXF983051:DXF983053 EHB983051:EHB983053 EQX983051:EQX983053 FAT983051:FAT983053 FKP983051:FKP983053 FUL983051:FUL983053 GEH983051:GEH983053 GOD983051:GOD983053 GXZ983051:GXZ983053 HHV983051:HHV983053 HRR983051:HRR983053 IBN983051:IBN983053 ILJ983051:ILJ983053 IVF983051:IVF983053 JFB983051:JFB983053 JOX983051:JOX983053 JYT983051:JYT983053 KIP983051:KIP983053 KSL983051:KSL983053 LCH983051:LCH983053 LMD983051:LMD983053 LVZ983051:LVZ983053 MFV983051:MFV983053 MPR983051:MPR983053 MZN983051:MZN983053 NJJ983051:NJJ983053 NTF983051:NTF983053 ODB983051:ODB983053 OMX983051:OMX983053 OWT983051:OWT983053 PGP983051:PGP983053 PQL983051:PQL983053 QAH983051:QAH983053 QKD983051:QKD983053 QTZ983051:QTZ983053 RDV983051:RDV983053 RNR983051:RNR983053 RXN983051:RXN983053 SHJ983051:SHJ983053 SRF983051:SRF983053 TBB983051:TBB983053 TKX983051:TKX983053 TUT983051:TUT983053 UEP983051:UEP983053 UOL983051:UOL983053 UYH983051:UYH983053 VID983051:VID983053 VRZ983051:VRZ983053 WBV983051:WBV983053 WLR983051:WLR983053 WVN983051:WVN983053 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C11:C12 IY11:IY12 SU11:SU12 ACQ11:ACQ12 AMM11:AMM12 AWI11:AWI12 BGE11:BGE12 BQA11:BQA12 BZW11:BZW12 CJS11:CJS12 CTO11:CTO12 DDK11:DDK12 DNG11:DNG12 DXC11:DXC12 EGY11:EGY12 EQU11:EQU12 FAQ11:FAQ12 FKM11:FKM12 FUI11:FUI12 GEE11:GEE12 GOA11:GOA12 GXW11:GXW12 HHS11:HHS12 HRO11:HRO12 IBK11:IBK12 ILG11:ILG12 IVC11:IVC12 JEY11:JEY12 JOU11:JOU12 JYQ11:JYQ12 KIM11:KIM12 KSI11:KSI12 LCE11:LCE12 LMA11:LMA12 LVW11:LVW12 MFS11:MFS12 MPO11:MPO12 MZK11:MZK12 NJG11:NJG12 NTC11:NTC12 OCY11:OCY12 OMU11:OMU12 OWQ11:OWQ12 PGM11:PGM12 PQI11:PQI12 QAE11:QAE12 QKA11:QKA12 QTW11:QTW12 RDS11:RDS12 RNO11:RNO12 RXK11:RXK12 SHG11:SHG12 SRC11:SRC12 TAY11:TAY12 TKU11:TKU12 TUQ11:TUQ12 UEM11:UEM12 UOI11:UOI12 UYE11:UYE12 VIA11:VIA12 VRW11:VRW12 WBS11:WBS12 WLO11:WLO12 WVK11:WVK12 C65547:C65548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C131083:C131084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C196619:C196620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C262155:C262156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C327691:C327692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C393227:C393228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C458763:C458764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C524299:C524300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C589835:C589836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C655371:C655372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C720907:C720908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C786443:C786444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C851979:C851980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C917515:C917516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C983051:C983052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I39:I41 JE39:JE41 TA39:TA41 ACW39:ACW41 AMS39:AMS41 AWO39:AWO41 BGK39:BGK41 BQG39:BQG41 CAC39:CAC41 CJY39:CJY41 CTU39:CTU41 DDQ39:DDQ41 DNM39:DNM41 DXI39:DXI41 EHE39:EHE41 ERA39:ERA41 FAW39:FAW41 FKS39:FKS41 FUO39:FUO41 GEK39:GEK41 GOG39:GOG41 GYC39:GYC41 HHY39:HHY41 HRU39:HRU41 IBQ39:IBQ41 ILM39:ILM41 IVI39:IVI41 JFE39:JFE41 JPA39:JPA41 JYW39:JYW41 KIS39:KIS41 KSO39:KSO41 LCK39:LCK41 LMG39:LMG41 LWC39:LWC41 MFY39:MFY41 MPU39:MPU41 MZQ39:MZQ41 NJM39:NJM41 NTI39:NTI41 ODE39:ODE41 ONA39:ONA41 OWW39:OWW41 PGS39:PGS41 PQO39:PQO41 QAK39:QAK41 QKG39:QKG41 QUC39:QUC41 RDY39:RDY41 RNU39:RNU41 RXQ39:RXQ41 SHM39:SHM41 SRI39:SRI41 TBE39:TBE41 TLA39:TLA41 TUW39:TUW41 UES39:UES41 UOO39:UOO41 UYK39:UYK41 VIG39:VIG41 VSC39:VSC41 WBY39:WBY41 WLU39:WLU41 WVQ39:WVQ41 I65575:I65577 JE65575:JE65577 TA65575:TA65577 ACW65575:ACW65577 AMS65575:AMS65577 AWO65575:AWO65577 BGK65575:BGK65577 BQG65575:BQG65577 CAC65575:CAC65577 CJY65575:CJY65577 CTU65575:CTU65577 DDQ65575:DDQ65577 DNM65575:DNM65577 DXI65575:DXI65577 EHE65575:EHE65577 ERA65575:ERA65577 FAW65575:FAW65577 FKS65575:FKS65577 FUO65575:FUO65577 GEK65575:GEK65577 GOG65575:GOG65577 GYC65575:GYC65577 HHY65575:HHY65577 HRU65575:HRU65577 IBQ65575:IBQ65577 ILM65575:ILM65577 IVI65575:IVI65577 JFE65575:JFE65577 JPA65575:JPA65577 JYW65575:JYW65577 KIS65575:KIS65577 KSO65575:KSO65577 LCK65575:LCK65577 LMG65575:LMG65577 LWC65575:LWC65577 MFY65575:MFY65577 MPU65575:MPU65577 MZQ65575:MZQ65577 NJM65575:NJM65577 NTI65575:NTI65577 ODE65575:ODE65577 ONA65575:ONA65577 OWW65575:OWW65577 PGS65575:PGS65577 PQO65575:PQO65577 QAK65575:QAK65577 QKG65575:QKG65577 QUC65575:QUC65577 RDY65575:RDY65577 RNU65575:RNU65577 RXQ65575:RXQ65577 SHM65575:SHM65577 SRI65575:SRI65577 TBE65575:TBE65577 TLA65575:TLA65577 TUW65575:TUW65577 UES65575:UES65577 UOO65575:UOO65577 UYK65575:UYK65577 VIG65575:VIG65577 VSC65575:VSC65577 WBY65575:WBY65577 WLU65575:WLU65577 WVQ65575:WVQ65577 I131111:I131113 JE131111:JE131113 TA131111:TA131113 ACW131111:ACW131113 AMS131111:AMS131113 AWO131111:AWO131113 BGK131111:BGK131113 BQG131111:BQG131113 CAC131111:CAC131113 CJY131111:CJY131113 CTU131111:CTU131113 DDQ131111:DDQ131113 DNM131111:DNM131113 DXI131111:DXI131113 EHE131111:EHE131113 ERA131111:ERA131113 FAW131111:FAW131113 FKS131111:FKS131113 FUO131111:FUO131113 GEK131111:GEK131113 GOG131111:GOG131113 GYC131111:GYC131113 HHY131111:HHY131113 HRU131111:HRU131113 IBQ131111:IBQ131113 ILM131111:ILM131113 IVI131111:IVI131113 JFE131111:JFE131113 JPA131111:JPA131113 JYW131111:JYW131113 KIS131111:KIS131113 KSO131111:KSO131113 LCK131111:LCK131113 LMG131111:LMG131113 LWC131111:LWC131113 MFY131111:MFY131113 MPU131111:MPU131113 MZQ131111:MZQ131113 NJM131111:NJM131113 NTI131111:NTI131113 ODE131111:ODE131113 ONA131111:ONA131113 OWW131111:OWW131113 PGS131111:PGS131113 PQO131111:PQO131113 QAK131111:QAK131113 QKG131111:QKG131113 QUC131111:QUC131113 RDY131111:RDY131113 RNU131111:RNU131113 RXQ131111:RXQ131113 SHM131111:SHM131113 SRI131111:SRI131113 TBE131111:TBE131113 TLA131111:TLA131113 TUW131111:TUW131113 UES131111:UES131113 UOO131111:UOO131113 UYK131111:UYK131113 VIG131111:VIG131113 VSC131111:VSC131113 WBY131111:WBY131113 WLU131111:WLU131113 WVQ131111:WVQ131113 I196647:I196649 JE196647:JE196649 TA196647:TA196649 ACW196647:ACW196649 AMS196647:AMS196649 AWO196647:AWO196649 BGK196647:BGK196649 BQG196647:BQG196649 CAC196647:CAC196649 CJY196647:CJY196649 CTU196647:CTU196649 DDQ196647:DDQ196649 DNM196647:DNM196649 DXI196647:DXI196649 EHE196647:EHE196649 ERA196647:ERA196649 FAW196647:FAW196649 FKS196647:FKS196649 FUO196647:FUO196649 GEK196647:GEK196649 GOG196647:GOG196649 GYC196647:GYC196649 HHY196647:HHY196649 HRU196647:HRU196649 IBQ196647:IBQ196649 ILM196647:ILM196649 IVI196647:IVI196649 JFE196647:JFE196649 JPA196647:JPA196649 JYW196647:JYW196649 KIS196647:KIS196649 KSO196647:KSO196649 LCK196647:LCK196649 LMG196647:LMG196649 LWC196647:LWC196649 MFY196647:MFY196649 MPU196647:MPU196649 MZQ196647:MZQ196649 NJM196647:NJM196649 NTI196647:NTI196649 ODE196647:ODE196649 ONA196647:ONA196649 OWW196647:OWW196649 PGS196647:PGS196649 PQO196647:PQO196649 QAK196647:QAK196649 QKG196647:QKG196649 QUC196647:QUC196649 RDY196647:RDY196649 RNU196647:RNU196649 RXQ196647:RXQ196649 SHM196647:SHM196649 SRI196647:SRI196649 TBE196647:TBE196649 TLA196647:TLA196649 TUW196647:TUW196649 UES196647:UES196649 UOO196647:UOO196649 UYK196647:UYK196649 VIG196647:VIG196649 VSC196647:VSC196649 WBY196647:WBY196649 WLU196647:WLU196649 WVQ196647:WVQ196649 I262183:I262185 JE262183:JE262185 TA262183:TA262185 ACW262183:ACW262185 AMS262183:AMS262185 AWO262183:AWO262185 BGK262183:BGK262185 BQG262183:BQG262185 CAC262183:CAC262185 CJY262183:CJY262185 CTU262183:CTU262185 DDQ262183:DDQ262185 DNM262183:DNM262185 DXI262183:DXI262185 EHE262183:EHE262185 ERA262183:ERA262185 FAW262183:FAW262185 FKS262183:FKS262185 FUO262183:FUO262185 GEK262183:GEK262185 GOG262183:GOG262185 GYC262183:GYC262185 HHY262183:HHY262185 HRU262183:HRU262185 IBQ262183:IBQ262185 ILM262183:ILM262185 IVI262183:IVI262185 JFE262183:JFE262185 JPA262183:JPA262185 JYW262183:JYW262185 KIS262183:KIS262185 KSO262183:KSO262185 LCK262183:LCK262185 LMG262183:LMG262185 LWC262183:LWC262185 MFY262183:MFY262185 MPU262183:MPU262185 MZQ262183:MZQ262185 NJM262183:NJM262185 NTI262183:NTI262185 ODE262183:ODE262185 ONA262183:ONA262185 OWW262183:OWW262185 PGS262183:PGS262185 PQO262183:PQO262185 QAK262183:QAK262185 QKG262183:QKG262185 QUC262183:QUC262185 RDY262183:RDY262185 RNU262183:RNU262185 RXQ262183:RXQ262185 SHM262183:SHM262185 SRI262183:SRI262185 TBE262183:TBE262185 TLA262183:TLA262185 TUW262183:TUW262185 UES262183:UES262185 UOO262183:UOO262185 UYK262183:UYK262185 VIG262183:VIG262185 VSC262183:VSC262185 WBY262183:WBY262185 WLU262183:WLU262185 WVQ262183:WVQ262185 I327719:I327721 JE327719:JE327721 TA327719:TA327721 ACW327719:ACW327721 AMS327719:AMS327721 AWO327719:AWO327721 BGK327719:BGK327721 BQG327719:BQG327721 CAC327719:CAC327721 CJY327719:CJY327721 CTU327719:CTU327721 DDQ327719:DDQ327721 DNM327719:DNM327721 DXI327719:DXI327721 EHE327719:EHE327721 ERA327719:ERA327721 FAW327719:FAW327721 FKS327719:FKS327721 FUO327719:FUO327721 GEK327719:GEK327721 GOG327719:GOG327721 GYC327719:GYC327721 HHY327719:HHY327721 HRU327719:HRU327721 IBQ327719:IBQ327721 ILM327719:ILM327721 IVI327719:IVI327721 JFE327719:JFE327721 JPA327719:JPA327721 JYW327719:JYW327721 KIS327719:KIS327721 KSO327719:KSO327721 LCK327719:LCK327721 LMG327719:LMG327721 LWC327719:LWC327721 MFY327719:MFY327721 MPU327719:MPU327721 MZQ327719:MZQ327721 NJM327719:NJM327721 NTI327719:NTI327721 ODE327719:ODE327721 ONA327719:ONA327721 OWW327719:OWW327721 PGS327719:PGS327721 PQO327719:PQO327721 QAK327719:QAK327721 QKG327719:QKG327721 QUC327719:QUC327721 RDY327719:RDY327721 RNU327719:RNU327721 RXQ327719:RXQ327721 SHM327719:SHM327721 SRI327719:SRI327721 TBE327719:TBE327721 TLA327719:TLA327721 TUW327719:TUW327721 UES327719:UES327721 UOO327719:UOO327721 UYK327719:UYK327721 VIG327719:VIG327721 VSC327719:VSC327721 WBY327719:WBY327721 WLU327719:WLU327721 WVQ327719:WVQ327721 I393255:I393257 JE393255:JE393257 TA393255:TA393257 ACW393255:ACW393257 AMS393255:AMS393257 AWO393255:AWO393257 BGK393255:BGK393257 BQG393255:BQG393257 CAC393255:CAC393257 CJY393255:CJY393257 CTU393255:CTU393257 DDQ393255:DDQ393257 DNM393255:DNM393257 DXI393255:DXI393257 EHE393255:EHE393257 ERA393255:ERA393257 FAW393255:FAW393257 FKS393255:FKS393257 FUO393255:FUO393257 GEK393255:GEK393257 GOG393255:GOG393257 GYC393255:GYC393257 HHY393255:HHY393257 HRU393255:HRU393257 IBQ393255:IBQ393257 ILM393255:ILM393257 IVI393255:IVI393257 JFE393255:JFE393257 JPA393255:JPA393257 JYW393255:JYW393257 KIS393255:KIS393257 KSO393255:KSO393257 LCK393255:LCK393257 LMG393255:LMG393257 LWC393255:LWC393257 MFY393255:MFY393257 MPU393255:MPU393257 MZQ393255:MZQ393257 NJM393255:NJM393257 NTI393255:NTI393257 ODE393255:ODE393257 ONA393255:ONA393257 OWW393255:OWW393257 PGS393255:PGS393257 PQO393255:PQO393257 QAK393255:QAK393257 QKG393255:QKG393257 QUC393255:QUC393257 RDY393255:RDY393257 RNU393255:RNU393257 RXQ393255:RXQ393257 SHM393255:SHM393257 SRI393255:SRI393257 TBE393255:TBE393257 TLA393255:TLA393257 TUW393255:TUW393257 UES393255:UES393257 UOO393255:UOO393257 UYK393255:UYK393257 VIG393255:VIG393257 VSC393255:VSC393257 WBY393255:WBY393257 WLU393255:WLU393257 WVQ393255:WVQ393257 I458791:I458793 JE458791:JE458793 TA458791:TA458793 ACW458791:ACW458793 AMS458791:AMS458793 AWO458791:AWO458793 BGK458791:BGK458793 BQG458791:BQG458793 CAC458791:CAC458793 CJY458791:CJY458793 CTU458791:CTU458793 DDQ458791:DDQ458793 DNM458791:DNM458793 DXI458791:DXI458793 EHE458791:EHE458793 ERA458791:ERA458793 FAW458791:FAW458793 FKS458791:FKS458793 FUO458791:FUO458793 GEK458791:GEK458793 GOG458791:GOG458793 GYC458791:GYC458793 HHY458791:HHY458793 HRU458791:HRU458793 IBQ458791:IBQ458793 ILM458791:ILM458793 IVI458791:IVI458793 JFE458791:JFE458793 JPA458791:JPA458793 JYW458791:JYW458793 KIS458791:KIS458793 KSO458791:KSO458793 LCK458791:LCK458793 LMG458791:LMG458793 LWC458791:LWC458793 MFY458791:MFY458793 MPU458791:MPU458793 MZQ458791:MZQ458793 NJM458791:NJM458793 NTI458791:NTI458793 ODE458791:ODE458793 ONA458791:ONA458793 OWW458791:OWW458793 PGS458791:PGS458793 PQO458791:PQO458793 QAK458791:QAK458793 QKG458791:QKG458793 QUC458791:QUC458793 RDY458791:RDY458793 RNU458791:RNU458793 RXQ458791:RXQ458793 SHM458791:SHM458793 SRI458791:SRI458793 TBE458791:TBE458793 TLA458791:TLA458793 TUW458791:TUW458793 UES458791:UES458793 UOO458791:UOO458793 UYK458791:UYK458793 VIG458791:VIG458793 VSC458791:VSC458793 WBY458791:WBY458793 WLU458791:WLU458793 WVQ458791:WVQ458793 I524327:I524329 JE524327:JE524329 TA524327:TA524329 ACW524327:ACW524329 AMS524327:AMS524329 AWO524327:AWO524329 BGK524327:BGK524329 BQG524327:BQG524329 CAC524327:CAC524329 CJY524327:CJY524329 CTU524327:CTU524329 DDQ524327:DDQ524329 DNM524327:DNM524329 DXI524327:DXI524329 EHE524327:EHE524329 ERA524327:ERA524329 FAW524327:FAW524329 FKS524327:FKS524329 FUO524327:FUO524329 GEK524327:GEK524329 GOG524327:GOG524329 GYC524327:GYC524329 HHY524327:HHY524329 HRU524327:HRU524329 IBQ524327:IBQ524329 ILM524327:ILM524329 IVI524327:IVI524329 JFE524327:JFE524329 JPA524327:JPA524329 JYW524327:JYW524329 KIS524327:KIS524329 KSO524327:KSO524329 LCK524327:LCK524329 LMG524327:LMG524329 LWC524327:LWC524329 MFY524327:MFY524329 MPU524327:MPU524329 MZQ524327:MZQ524329 NJM524327:NJM524329 NTI524327:NTI524329 ODE524327:ODE524329 ONA524327:ONA524329 OWW524327:OWW524329 PGS524327:PGS524329 PQO524327:PQO524329 QAK524327:QAK524329 QKG524327:QKG524329 QUC524327:QUC524329 RDY524327:RDY524329 RNU524327:RNU524329 RXQ524327:RXQ524329 SHM524327:SHM524329 SRI524327:SRI524329 TBE524327:TBE524329 TLA524327:TLA524329 TUW524327:TUW524329 UES524327:UES524329 UOO524327:UOO524329 UYK524327:UYK524329 VIG524327:VIG524329 VSC524327:VSC524329 WBY524327:WBY524329 WLU524327:WLU524329 WVQ524327:WVQ524329 I589863:I589865 JE589863:JE589865 TA589863:TA589865 ACW589863:ACW589865 AMS589863:AMS589865 AWO589863:AWO589865 BGK589863:BGK589865 BQG589863:BQG589865 CAC589863:CAC589865 CJY589863:CJY589865 CTU589863:CTU589865 DDQ589863:DDQ589865 DNM589863:DNM589865 DXI589863:DXI589865 EHE589863:EHE589865 ERA589863:ERA589865 FAW589863:FAW589865 FKS589863:FKS589865 FUO589863:FUO589865 GEK589863:GEK589865 GOG589863:GOG589865 GYC589863:GYC589865 HHY589863:HHY589865 HRU589863:HRU589865 IBQ589863:IBQ589865 ILM589863:ILM589865 IVI589863:IVI589865 JFE589863:JFE589865 JPA589863:JPA589865 JYW589863:JYW589865 KIS589863:KIS589865 KSO589863:KSO589865 LCK589863:LCK589865 LMG589863:LMG589865 LWC589863:LWC589865 MFY589863:MFY589865 MPU589863:MPU589865 MZQ589863:MZQ589865 NJM589863:NJM589865 NTI589863:NTI589865 ODE589863:ODE589865 ONA589863:ONA589865 OWW589863:OWW589865 PGS589863:PGS589865 PQO589863:PQO589865 QAK589863:QAK589865 QKG589863:QKG589865 QUC589863:QUC589865 RDY589863:RDY589865 RNU589863:RNU589865 RXQ589863:RXQ589865 SHM589863:SHM589865 SRI589863:SRI589865 TBE589863:TBE589865 TLA589863:TLA589865 TUW589863:TUW589865 UES589863:UES589865 UOO589863:UOO589865 UYK589863:UYK589865 VIG589863:VIG589865 VSC589863:VSC589865 WBY589863:WBY589865 WLU589863:WLU589865 WVQ589863:WVQ589865 I655399:I655401 JE655399:JE655401 TA655399:TA655401 ACW655399:ACW655401 AMS655399:AMS655401 AWO655399:AWO655401 BGK655399:BGK655401 BQG655399:BQG655401 CAC655399:CAC655401 CJY655399:CJY655401 CTU655399:CTU655401 DDQ655399:DDQ655401 DNM655399:DNM655401 DXI655399:DXI655401 EHE655399:EHE655401 ERA655399:ERA655401 FAW655399:FAW655401 FKS655399:FKS655401 FUO655399:FUO655401 GEK655399:GEK655401 GOG655399:GOG655401 GYC655399:GYC655401 HHY655399:HHY655401 HRU655399:HRU655401 IBQ655399:IBQ655401 ILM655399:ILM655401 IVI655399:IVI655401 JFE655399:JFE655401 JPA655399:JPA655401 JYW655399:JYW655401 KIS655399:KIS655401 KSO655399:KSO655401 LCK655399:LCK655401 LMG655399:LMG655401 LWC655399:LWC655401 MFY655399:MFY655401 MPU655399:MPU655401 MZQ655399:MZQ655401 NJM655399:NJM655401 NTI655399:NTI655401 ODE655399:ODE655401 ONA655399:ONA655401 OWW655399:OWW655401 PGS655399:PGS655401 PQO655399:PQO655401 QAK655399:QAK655401 QKG655399:QKG655401 QUC655399:QUC655401 RDY655399:RDY655401 RNU655399:RNU655401 RXQ655399:RXQ655401 SHM655399:SHM655401 SRI655399:SRI655401 TBE655399:TBE655401 TLA655399:TLA655401 TUW655399:TUW655401 UES655399:UES655401 UOO655399:UOO655401 UYK655399:UYK655401 VIG655399:VIG655401 VSC655399:VSC655401 WBY655399:WBY655401 WLU655399:WLU655401 WVQ655399:WVQ655401 I720935:I720937 JE720935:JE720937 TA720935:TA720937 ACW720935:ACW720937 AMS720935:AMS720937 AWO720935:AWO720937 BGK720935:BGK720937 BQG720935:BQG720937 CAC720935:CAC720937 CJY720935:CJY720937 CTU720935:CTU720937 DDQ720935:DDQ720937 DNM720935:DNM720937 DXI720935:DXI720937 EHE720935:EHE720937 ERA720935:ERA720937 FAW720935:FAW720937 FKS720935:FKS720937 FUO720935:FUO720937 GEK720935:GEK720937 GOG720935:GOG720937 GYC720935:GYC720937 HHY720935:HHY720937 HRU720935:HRU720937 IBQ720935:IBQ720937 ILM720935:ILM720937 IVI720935:IVI720937 JFE720935:JFE720937 JPA720935:JPA720937 JYW720935:JYW720937 KIS720935:KIS720937 KSO720935:KSO720937 LCK720935:LCK720937 LMG720935:LMG720937 LWC720935:LWC720937 MFY720935:MFY720937 MPU720935:MPU720937 MZQ720935:MZQ720937 NJM720935:NJM720937 NTI720935:NTI720937 ODE720935:ODE720937 ONA720935:ONA720937 OWW720935:OWW720937 PGS720935:PGS720937 PQO720935:PQO720937 QAK720935:QAK720937 QKG720935:QKG720937 QUC720935:QUC720937 RDY720935:RDY720937 RNU720935:RNU720937 RXQ720935:RXQ720937 SHM720935:SHM720937 SRI720935:SRI720937 TBE720935:TBE720937 TLA720935:TLA720937 TUW720935:TUW720937 UES720935:UES720937 UOO720935:UOO720937 UYK720935:UYK720937 VIG720935:VIG720937 VSC720935:VSC720937 WBY720935:WBY720937 WLU720935:WLU720937 WVQ720935:WVQ720937 I786471:I786473 JE786471:JE786473 TA786471:TA786473 ACW786471:ACW786473 AMS786471:AMS786473 AWO786471:AWO786473 BGK786471:BGK786473 BQG786471:BQG786473 CAC786471:CAC786473 CJY786471:CJY786473 CTU786471:CTU786473 DDQ786471:DDQ786473 DNM786471:DNM786473 DXI786471:DXI786473 EHE786471:EHE786473 ERA786471:ERA786473 FAW786471:FAW786473 FKS786471:FKS786473 FUO786471:FUO786473 GEK786471:GEK786473 GOG786471:GOG786473 GYC786471:GYC786473 HHY786471:HHY786473 HRU786471:HRU786473 IBQ786471:IBQ786473 ILM786471:ILM786473 IVI786471:IVI786473 JFE786471:JFE786473 JPA786471:JPA786473 JYW786471:JYW786473 KIS786471:KIS786473 KSO786471:KSO786473 LCK786471:LCK786473 LMG786471:LMG786473 LWC786471:LWC786473 MFY786471:MFY786473 MPU786471:MPU786473 MZQ786471:MZQ786473 NJM786471:NJM786473 NTI786471:NTI786473 ODE786471:ODE786473 ONA786471:ONA786473 OWW786471:OWW786473 PGS786471:PGS786473 PQO786471:PQO786473 QAK786471:QAK786473 QKG786471:QKG786473 QUC786471:QUC786473 RDY786471:RDY786473 RNU786471:RNU786473 RXQ786471:RXQ786473 SHM786471:SHM786473 SRI786471:SRI786473 TBE786471:TBE786473 TLA786471:TLA786473 TUW786471:TUW786473 UES786471:UES786473 UOO786471:UOO786473 UYK786471:UYK786473 VIG786471:VIG786473 VSC786471:VSC786473 WBY786471:WBY786473 WLU786471:WLU786473 WVQ786471:WVQ786473 I852007:I852009 JE852007:JE852009 TA852007:TA852009 ACW852007:ACW852009 AMS852007:AMS852009 AWO852007:AWO852009 BGK852007:BGK852009 BQG852007:BQG852009 CAC852007:CAC852009 CJY852007:CJY852009 CTU852007:CTU852009 DDQ852007:DDQ852009 DNM852007:DNM852009 DXI852007:DXI852009 EHE852007:EHE852009 ERA852007:ERA852009 FAW852007:FAW852009 FKS852007:FKS852009 FUO852007:FUO852009 GEK852007:GEK852009 GOG852007:GOG852009 GYC852007:GYC852009 HHY852007:HHY852009 HRU852007:HRU852009 IBQ852007:IBQ852009 ILM852007:ILM852009 IVI852007:IVI852009 JFE852007:JFE852009 JPA852007:JPA852009 JYW852007:JYW852009 KIS852007:KIS852009 KSO852007:KSO852009 LCK852007:LCK852009 LMG852007:LMG852009 LWC852007:LWC852009 MFY852007:MFY852009 MPU852007:MPU852009 MZQ852007:MZQ852009 NJM852007:NJM852009 NTI852007:NTI852009 ODE852007:ODE852009 ONA852007:ONA852009 OWW852007:OWW852009 PGS852007:PGS852009 PQO852007:PQO852009 QAK852007:QAK852009 QKG852007:QKG852009 QUC852007:QUC852009 RDY852007:RDY852009 RNU852007:RNU852009 RXQ852007:RXQ852009 SHM852007:SHM852009 SRI852007:SRI852009 TBE852007:TBE852009 TLA852007:TLA852009 TUW852007:TUW852009 UES852007:UES852009 UOO852007:UOO852009 UYK852007:UYK852009 VIG852007:VIG852009 VSC852007:VSC852009 WBY852007:WBY852009 WLU852007:WLU852009 WVQ852007:WVQ852009 I917543:I917545 JE917543:JE917545 TA917543:TA917545 ACW917543:ACW917545 AMS917543:AMS917545 AWO917543:AWO917545 BGK917543:BGK917545 BQG917543:BQG917545 CAC917543:CAC917545 CJY917543:CJY917545 CTU917543:CTU917545 DDQ917543:DDQ917545 DNM917543:DNM917545 DXI917543:DXI917545 EHE917543:EHE917545 ERA917543:ERA917545 FAW917543:FAW917545 FKS917543:FKS917545 FUO917543:FUO917545 GEK917543:GEK917545 GOG917543:GOG917545 GYC917543:GYC917545 HHY917543:HHY917545 HRU917543:HRU917545 IBQ917543:IBQ917545 ILM917543:ILM917545 IVI917543:IVI917545 JFE917543:JFE917545 JPA917543:JPA917545 JYW917543:JYW917545 KIS917543:KIS917545 KSO917543:KSO917545 LCK917543:LCK917545 LMG917543:LMG917545 LWC917543:LWC917545 MFY917543:MFY917545 MPU917543:MPU917545 MZQ917543:MZQ917545 NJM917543:NJM917545 NTI917543:NTI917545 ODE917543:ODE917545 ONA917543:ONA917545 OWW917543:OWW917545 PGS917543:PGS917545 PQO917543:PQO917545 QAK917543:QAK917545 QKG917543:QKG917545 QUC917543:QUC917545 RDY917543:RDY917545 RNU917543:RNU917545 RXQ917543:RXQ917545 SHM917543:SHM917545 SRI917543:SRI917545 TBE917543:TBE917545 TLA917543:TLA917545 TUW917543:TUW917545 UES917543:UES917545 UOO917543:UOO917545 UYK917543:UYK917545 VIG917543:VIG917545 VSC917543:VSC917545 WBY917543:WBY917545 WLU917543:WLU917545 WVQ917543:WVQ917545 I983079:I983081 JE983079:JE983081 TA983079:TA983081 ACW983079:ACW983081 AMS983079:AMS983081 AWO983079:AWO983081 BGK983079:BGK983081 BQG983079:BQG983081 CAC983079:CAC983081 CJY983079:CJY983081 CTU983079:CTU983081 DDQ983079:DDQ983081 DNM983079:DNM983081 DXI983079:DXI983081 EHE983079:EHE983081 ERA983079:ERA983081 FAW983079:FAW983081 FKS983079:FKS983081 FUO983079:FUO983081 GEK983079:GEK983081 GOG983079:GOG983081 GYC983079:GYC983081 HHY983079:HHY983081 HRU983079:HRU983081 IBQ983079:IBQ983081 ILM983079:ILM983081 IVI983079:IVI983081 JFE983079:JFE983081 JPA983079:JPA983081 JYW983079:JYW983081 KIS983079:KIS983081 KSO983079:KSO983081 LCK983079:LCK983081 LMG983079:LMG983081 LWC983079:LWC983081 MFY983079:MFY983081 MPU983079:MPU983081 MZQ983079:MZQ983081 NJM983079:NJM983081 NTI983079:NTI983081 ODE983079:ODE983081 ONA983079:ONA983081 OWW983079:OWW983081 PGS983079:PGS983081 PQO983079:PQO983081 QAK983079:QAK983081 QKG983079:QKG983081 QUC983079:QUC983081 RDY983079:RDY983081 RNU983079:RNU983081 RXQ983079:RXQ983081 SHM983079:SHM983081 SRI983079:SRI983081 TBE983079:TBE983081 TLA983079:TLA983081 TUW983079:TUW983081 UES983079:UES983081 UOO983079:UOO983081 UYK983079:UYK983081 VIG983079:VIG983081 VSC983079:VSC983081 WBY983079:WBY983081 WLU983079:WLU983081 WVQ983079:WVQ983081 C25:C28 IY25:IY28 SU25:SU28 ACQ25:ACQ28 AMM25:AMM28 AWI25:AWI28 BGE25:BGE28 BQA25:BQA28 BZW25:BZW28 CJS25:CJS28 CTO25:CTO28 DDK25:DDK28 DNG25:DNG28 DXC25:DXC28 EGY25:EGY28 EQU25:EQU28 FAQ25:FAQ28 FKM25:FKM28 FUI25:FUI28 GEE25:GEE28 GOA25:GOA28 GXW25:GXW28 HHS25:HHS28 HRO25:HRO28 IBK25:IBK28 ILG25:ILG28 IVC25:IVC28 JEY25:JEY28 JOU25:JOU28 JYQ25:JYQ28 KIM25:KIM28 KSI25:KSI28 LCE25:LCE28 LMA25:LMA28 LVW25:LVW28 MFS25:MFS28 MPO25:MPO28 MZK25:MZK28 NJG25:NJG28 NTC25:NTC28 OCY25:OCY28 OMU25:OMU28 OWQ25:OWQ28 PGM25:PGM28 PQI25:PQI28 QAE25:QAE28 QKA25:QKA28 QTW25:QTW28 RDS25:RDS28 RNO25:RNO28 RXK25:RXK28 SHG25:SHG28 SRC25:SRC28 TAY25:TAY28 TKU25:TKU28 TUQ25:TUQ28 UEM25:UEM28 UOI25:UOI28 UYE25:UYE28 VIA25:VIA28 VRW25:VRW28 WBS25:WBS28 WLO25:WLO28 WVK25:WVK28 C65561:C65564 IY65561:IY65564 SU65561:SU65564 ACQ65561:ACQ65564 AMM65561:AMM65564 AWI65561:AWI65564 BGE65561:BGE65564 BQA65561:BQA65564 BZW65561:BZW65564 CJS65561:CJS65564 CTO65561:CTO65564 DDK65561:DDK65564 DNG65561:DNG65564 DXC65561:DXC65564 EGY65561:EGY65564 EQU65561:EQU65564 FAQ65561:FAQ65564 FKM65561:FKM65564 FUI65561:FUI65564 GEE65561:GEE65564 GOA65561:GOA65564 GXW65561:GXW65564 HHS65561:HHS65564 HRO65561:HRO65564 IBK65561:IBK65564 ILG65561:ILG65564 IVC65561:IVC65564 JEY65561:JEY65564 JOU65561:JOU65564 JYQ65561:JYQ65564 KIM65561:KIM65564 KSI65561:KSI65564 LCE65561:LCE65564 LMA65561:LMA65564 LVW65561:LVW65564 MFS65561:MFS65564 MPO65561:MPO65564 MZK65561:MZK65564 NJG65561:NJG65564 NTC65561:NTC65564 OCY65561:OCY65564 OMU65561:OMU65564 OWQ65561:OWQ65564 PGM65561:PGM65564 PQI65561:PQI65564 QAE65561:QAE65564 QKA65561:QKA65564 QTW65561:QTW65564 RDS65561:RDS65564 RNO65561:RNO65564 RXK65561:RXK65564 SHG65561:SHG65564 SRC65561:SRC65564 TAY65561:TAY65564 TKU65561:TKU65564 TUQ65561:TUQ65564 UEM65561:UEM65564 UOI65561:UOI65564 UYE65561:UYE65564 VIA65561:VIA65564 VRW65561:VRW65564 WBS65561:WBS65564 WLO65561:WLO65564 WVK65561:WVK65564 C131097:C131100 IY131097:IY131100 SU131097:SU131100 ACQ131097:ACQ131100 AMM131097:AMM131100 AWI131097:AWI131100 BGE131097:BGE131100 BQA131097:BQA131100 BZW131097:BZW131100 CJS131097:CJS131100 CTO131097:CTO131100 DDK131097:DDK131100 DNG131097:DNG131100 DXC131097:DXC131100 EGY131097:EGY131100 EQU131097:EQU131100 FAQ131097:FAQ131100 FKM131097:FKM131100 FUI131097:FUI131100 GEE131097:GEE131100 GOA131097:GOA131100 GXW131097:GXW131100 HHS131097:HHS131100 HRO131097:HRO131100 IBK131097:IBK131100 ILG131097:ILG131100 IVC131097:IVC131100 JEY131097:JEY131100 JOU131097:JOU131100 JYQ131097:JYQ131100 KIM131097:KIM131100 KSI131097:KSI131100 LCE131097:LCE131100 LMA131097:LMA131100 LVW131097:LVW131100 MFS131097:MFS131100 MPO131097:MPO131100 MZK131097:MZK131100 NJG131097:NJG131100 NTC131097:NTC131100 OCY131097:OCY131100 OMU131097:OMU131100 OWQ131097:OWQ131100 PGM131097:PGM131100 PQI131097:PQI131100 QAE131097:QAE131100 QKA131097:QKA131100 QTW131097:QTW131100 RDS131097:RDS131100 RNO131097:RNO131100 RXK131097:RXK131100 SHG131097:SHG131100 SRC131097:SRC131100 TAY131097:TAY131100 TKU131097:TKU131100 TUQ131097:TUQ131100 UEM131097:UEM131100 UOI131097:UOI131100 UYE131097:UYE131100 VIA131097:VIA131100 VRW131097:VRW131100 WBS131097:WBS131100 WLO131097:WLO131100 WVK131097:WVK131100 C196633:C196636 IY196633:IY196636 SU196633:SU196636 ACQ196633:ACQ196636 AMM196633:AMM196636 AWI196633:AWI196636 BGE196633:BGE196636 BQA196633:BQA196636 BZW196633:BZW196636 CJS196633:CJS196636 CTO196633:CTO196636 DDK196633:DDK196636 DNG196633:DNG196636 DXC196633:DXC196636 EGY196633:EGY196636 EQU196633:EQU196636 FAQ196633:FAQ196636 FKM196633:FKM196636 FUI196633:FUI196636 GEE196633:GEE196636 GOA196633:GOA196636 GXW196633:GXW196636 HHS196633:HHS196636 HRO196633:HRO196636 IBK196633:IBK196636 ILG196633:ILG196636 IVC196633:IVC196636 JEY196633:JEY196636 JOU196633:JOU196636 JYQ196633:JYQ196636 KIM196633:KIM196636 KSI196633:KSI196636 LCE196633:LCE196636 LMA196633:LMA196636 LVW196633:LVW196636 MFS196633:MFS196636 MPO196633:MPO196636 MZK196633:MZK196636 NJG196633:NJG196636 NTC196633:NTC196636 OCY196633:OCY196636 OMU196633:OMU196636 OWQ196633:OWQ196636 PGM196633:PGM196636 PQI196633:PQI196636 QAE196633:QAE196636 QKA196633:QKA196636 QTW196633:QTW196636 RDS196633:RDS196636 RNO196633:RNO196636 RXK196633:RXK196636 SHG196633:SHG196636 SRC196633:SRC196636 TAY196633:TAY196636 TKU196633:TKU196636 TUQ196633:TUQ196636 UEM196633:UEM196636 UOI196633:UOI196636 UYE196633:UYE196636 VIA196633:VIA196636 VRW196633:VRW196636 WBS196633:WBS196636 WLO196633:WLO196636 WVK196633:WVK196636 C262169:C262172 IY262169:IY262172 SU262169:SU262172 ACQ262169:ACQ262172 AMM262169:AMM262172 AWI262169:AWI262172 BGE262169:BGE262172 BQA262169:BQA262172 BZW262169:BZW262172 CJS262169:CJS262172 CTO262169:CTO262172 DDK262169:DDK262172 DNG262169:DNG262172 DXC262169:DXC262172 EGY262169:EGY262172 EQU262169:EQU262172 FAQ262169:FAQ262172 FKM262169:FKM262172 FUI262169:FUI262172 GEE262169:GEE262172 GOA262169:GOA262172 GXW262169:GXW262172 HHS262169:HHS262172 HRO262169:HRO262172 IBK262169:IBK262172 ILG262169:ILG262172 IVC262169:IVC262172 JEY262169:JEY262172 JOU262169:JOU262172 JYQ262169:JYQ262172 KIM262169:KIM262172 KSI262169:KSI262172 LCE262169:LCE262172 LMA262169:LMA262172 LVW262169:LVW262172 MFS262169:MFS262172 MPO262169:MPO262172 MZK262169:MZK262172 NJG262169:NJG262172 NTC262169:NTC262172 OCY262169:OCY262172 OMU262169:OMU262172 OWQ262169:OWQ262172 PGM262169:PGM262172 PQI262169:PQI262172 QAE262169:QAE262172 QKA262169:QKA262172 QTW262169:QTW262172 RDS262169:RDS262172 RNO262169:RNO262172 RXK262169:RXK262172 SHG262169:SHG262172 SRC262169:SRC262172 TAY262169:TAY262172 TKU262169:TKU262172 TUQ262169:TUQ262172 UEM262169:UEM262172 UOI262169:UOI262172 UYE262169:UYE262172 VIA262169:VIA262172 VRW262169:VRW262172 WBS262169:WBS262172 WLO262169:WLO262172 WVK262169:WVK262172 C327705:C327708 IY327705:IY327708 SU327705:SU327708 ACQ327705:ACQ327708 AMM327705:AMM327708 AWI327705:AWI327708 BGE327705:BGE327708 BQA327705:BQA327708 BZW327705:BZW327708 CJS327705:CJS327708 CTO327705:CTO327708 DDK327705:DDK327708 DNG327705:DNG327708 DXC327705:DXC327708 EGY327705:EGY327708 EQU327705:EQU327708 FAQ327705:FAQ327708 FKM327705:FKM327708 FUI327705:FUI327708 GEE327705:GEE327708 GOA327705:GOA327708 GXW327705:GXW327708 HHS327705:HHS327708 HRO327705:HRO327708 IBK327705:IBK327708 ILG327705:ILG327708 IVC327705:IVC327708 JEY327705:JEY327708 JOU327705:JOU327708 JYQ327705:JYQ327708 KIM327705:KIM327708 KSI327705:KSI327708 LCE327705:LCE327708 LMA327705:LMA327708 LVW327705:LVW327708 MFS327705:MFS327708 MPO327705:MPO327708 MZK327705:MZK327708 NJG327705:NJG327708 NTC327705:NTC327708 OCY327705:OCY327708 OMU327705:OMU327708 OWQ327705:OWQ327708 PGM327705:PGM327708 PQI327705:PQI327708 QAE327705:QAE327708 QKA327705:QKA327708 QTW327705:QTW327708 RDS327705:RDS327708 RNO327705:RNO327708 RXK327705:RXK327708 SHG327705:SHG327708 SRC327705:SRC327708 TAY327705:TAY327708 TKU327705:TKU327708 TUQ327705:TUQ327708 UEM327705:UEM327708 UOI327705:UOI327708 UYE327705:UYE327708 VIA327705:VIA327708 VRW327705:VRW327708 WBS327705:WBS327708 WLO327705:WLO327708 WVK327705:WVK327708 C393241:C393244 IY393241:IY393244 SU393241:SU393244 ACQ393241:ACQ393244 AMM393241:AMM393244 AWI393241:AWI393244 BGE393241:BGE393244 BQA393241:BQA393244 BZW393241:BZW393244 CJS393241:CJS393244 CTO393241:CTO393244 DDK393241:DDK393244 DNG393241:DNG393244 DXC393241:DXC393244 EGY393241:EGY393244 EQU393241:EQU393244 FAQ393241:FAQ393244 FKM393241:FKM393244 FUI393241:FUI393244 GEE393241:GEE393244 GOA393241:GOA393244 GXW393241:GXW393244 HHS393241:HHS393244 HRO393241:HRO393244 IBK393241:IBK393244 ILG393241:ILG393244 IVC393241:IVC393244 JEY393241:JEY393244 JOU393241:JOU393244 JYQ393241:JYQ393244 KIM393241:KIM393244 KSI393241:KSI393244 LCE393241:LCE393244 LMA393241:LMA393244 LVW393241:LVW393244 MFS393241:MFS393244 MPO393241:MPO393244 MZK393241:MZK393244 NJG393241:NJG393244 NTC393241:NTC393244 OCY393241:OCY393244 OMU393241:OMU393244 OWQ393241:OWQ393244 PGM393241:PGM393244 PQI393241:PQI393244 QAE393241:QAE393244 QKA393241:QKA393244 QTW393241:QTW393244 RDS393241:RDS393244 RNO393241:RNO393244 RXK393241:RXK393244 SHG393241:SHG393244 SRC393241:SRC393244 TAY393241:TAY393244 TKU393241:TKU393244 TUQ393241:TUQ393244 UEM393241:UEM393244 UOI393241:UOI393244 UYE393241:UYE393244 VIA393241:VIA393244 VRW393241:VRW393244 WBS393241:WBS393244 WLO393241:WLO393244 WVK393241:WVK393244 C458777:C458780 IY458777:IY458780 SU458777:SU458780 ACQ458777:ACQ458780 AMM458777:AMM458780 AWI458777:AWI458780 BGE458777:BGE458780 BQA458777:BQA458780 BZW458777:BZW458780 CJS458777:CJS458780 CTO458777:CTO458780 DDK458777:DDK458780 DNG458777:DNG458780 DXC458777:DXC458780 EGY458777:EGY458780 EQU458777:EQU458780 FAQ458777:FAQ458780 FKM458777:FKM458780 FUI458777:FUI458780 GEE458777:GEE458780 GOA458777:GOA458780 GXW458777:GXW458780 HHS458777:HHS458780 HRO458777:HRO458780 IBK458777:IBK458780 ILG458777:ILG458780 IVC458777:IVC458780 JEY458777:JEY458780 JOU458777:JOU458780 JYQ458777:JYQ458780 KIM458777:KIM458780 KSI458777:KSI458780 LCE458777:LCE458780 LMA458777:LMA458780 LVW458777:LVW458780 MFS458777:MFS458780 MPO458777:MPO458780 MZK458777:MZK458780 NJG458777:NJG458780 NTC458777:NTC458780 OCY458777:OCY458780 OMU458777:OMU458780 OWQ458777:OWQ458780 PGM458777:PGM458780 PQI458777:PQI458780 QAE458777:QAE458780 QKA458777:QKA458780 QTW458777:QTW458780 RDS458777:RDS458780 RNO458777:RNO458780 RXK458777:RXK458780 SHG458777:SHG458780 SRC458777:SRC458780 TAY458777:TAY458780 TKU458777:TKU458780 TUQ458777:TUQ458780 UEM458777:UEM458780 UOI458777:UOI458780 UYE458777:UYE458780 VIA458777:VIA458780 VRW458777:VRW458780 WBS458777:WBS458780 WLO458777:WLO458780 WVK458777:WVK458780 C524313:C524316 IY524313:IY524316 SU524313:SU524316 ACQ524313:ACQ524316 AMM524313:AMM524316 AWI524313:AWI524316 BGE524313:BGE524316 BQA524313:BQA524316 BZW524313:BZW524316 CJS524313:CJS524316 CTO524313:CTO524316 DDK524313:DDK524316 DNG524313:DNG524316 DXC524313:DXC524316 EGY524313:EGY524316 EQU524313:EQU524316 FAQ524313:FAQ524316 FKM524313:FKM524316 FUI524313:FUI524316 GEE524313:GEE524316 GOA524313:GOA524316 GXW524313:GXW524316 HHS524313:HHS524316 HRO524313:HRO524316 IBK524313:IBK524316 ILG524313:ILG524316 IVC524313:IVC524316 JEY524313:JEY524316 JOU524313:JOU524316 JYQ524313:JYQ524316 KIM524313:KIM524316 KSI524313:KSI524316 LCE524313:LCE524316 LMA524313:LMA524316 LVW524313:LVW524316 MFS524313:MFS524316 MPO524313:MPO524316 MZK524313:MZK524316 NJG524313:NJG524316 NTC524313:NTC524316 OCY524313:OCY524316 OMU524313:OMU524316 OWQ524313:OWQ524316 PGM524313:PGM524316 PQI524313:PQI524316 QAE524313:QAE524316 QKA524313:QKA524316 QTW524313:QTW524316 RDS524313:RDS524316 RNO524313:RNO524316 RXK524313:RXK524316 SHG524313:SHG524316 SRC524313:SRC524316 TAY524313:TAY524316 TKU524313:TKU524316 TUQ524313:TUQ524316 UEM524313:UEM524316 UOI524313:UOI524316 UYE524313:UYE524316 VIA524313:VIA524316 VRW524313:VRW524316 WBS524313:WBS524316 WLO524313:WLO524316 WVK524313:WVK524316 C589849:C589852 IY589849:IY589852 SU589849:SU589852 ACQ589849:ACQ589852 AMM589849:AMM589852 AWI589849:AWI589852 BGE589849:BGE589852 BQA589849:BQA589852 BZW589849:BZW589852 CJS589849:CJS589852 CTO589849:CTO589852 DDK589849:DDK589852 DNG589849:DNG589852 DXC589849:DXC589852 EGY589849:EGY589852 EQU589849:EQU589852 FAQ589849:FAQ589852 FKM589849:FKM589852 FUI589849:FUI589852 GEE589849:GEE589852 GOA589849:GOA589852 GXW589849:GXW589852 HHS589849:HHS589852 HRO589849:HRO589852 IBK589849:IBK589852 ILG589849:ILG589852 IVC589849:IVC589852 JEY589849:JEY589852 JOU589849:JOU589852 JYQ589849:JYQ589852 KIM589849:KIM589852 KSI589849:KSI589852 LCE589849:LCE589852 LMA589849:LMA589852 LVW589849:LVW589852 MFS589849:MFS589852 MPO589849:MPO589852 MZK589849:MZK589852 NJG589849:NJG589852 NTC589849:NTC589852 OCY589849:OCY589852 OMU589849:OMU589852 OWQ589849:OWQ589852 PGM589849:PGM589852 PQI589849:PQI589852 QAE589849:QAE589852 QKA589849:QKA589852 QTW589849:QTW589852 RDS589849:RDS589852 RNO589849:RNO589852 RXK589849:RXK589852 SHG589849:SHG589852 SRC589849:SRC589852 TAY589849:TAY589852 TKU589849:TKU589852 TUQ589849:TUQ589852 UEM589849:UEM589852 UOI589849:UOI589852 UYE589849:UYE589852 VIA589849:VIA589852 VRW589849:VRW589852 WBS589849:WBS589852 WLO589849:WLO589852 WVK589849:WVK589852 C655385:C655388 IY655385:IY655388 SU655385:SU655388 ACQ655385:ACQ655388 AMM655385:AMM655388 AWI655385:AWI655388 BGE655385:BGE655388 BQA655385:BQA655388 BZW655385:BZW655388 CJS655385:CJS655388 CTO655385:CTO655388 DDK655385:DDK655388 DNG655385:DNG655388 DXC655385:DXC655388 EGY655385:EGY655388 EQU655385:EQU655388 FAQ655385:FAQ655388 FKM655385:FKM655388 FUI655385:FUI655388 GEE655385:GEE655388 GOA655385:GOA655388 GXW655385:GXW655388 HHS655385:HHS655388 HRO655385:HRO655388 IBK655385:IBK655388 ILG655385:ILG655388 IVC655385:IVC655388 JEY655385:JEY655388 JOU655385:JOU655388 JYQ655385:JYQ655388 KIM655385:KIM655388 KSI655385:KSI655388 LCE655385:LCE655388 LMA655385:LMA655388 LVW655385:LVW655388 MFS655385:MFS655388 MPO655385:MPO655388 MZK655385:MZK655388 NJG655385:NJG655388 NTC655385:NTC655388 OCY655385:OCY655388 OMU655385:OMU655388 OWQ655385:OWQ655388 PGM655385:PGM655388 PQI655385:PQI655388 QAE655385:QAE655388 QKA655385:QKA655388 QTW655385:QTW655388 RDS655385:RDS655388 RNO655385:RNO655388 RXK655385:RXK655388 SHG655385:SHG655388 SRC655385:SRC655388 TAY655385:TAY655388 TKU655385:TKU655388 TUQ655385:TUQ655388 UEM655385:UEM655388 UOI655385:UOI655388 UYE655385:UYE655388 VIA655385:VIA655388 VRW655385:VRW655388 WBS655385:WBS655388 WLO655385:WLO655388 WVK655385:WVK655388 C720921:C720924 IY720921:IY720924 SU720921:SU720924 ACQ720921:ACQ720924 AMM720921:AMM720924 AWI720921:AWI720924 BGE720921:BGE720924 BQA720921:BQA720924 BZW720921:BZW720924 CJS720921:CJS720924 CTO720921:CTO720924 DDK720921:DDK720924 DNG720921:DNG720924 DXC720921:DXC720924 EGY720921:EGY720924 EQU720921:EQU720924 FAQ720921:FAQ720924 FKM720921:FKM720924 FUI720921:FUI720924 GEE720921:GEE720924 GOA720921:GOA720924 GXW720921:GXW720924 HHS720921:HHS720924 HRO720921:HRO720924 IBK720921:IBK720924 ILG720921:ILG720924 IVC720921:IVC720924 JEY720921:JEY720924 JOU720921:JOU720924 JYQ720921:JYQ720924 KIM720921:KIM720924 KSI720921:KSI720924 LCE720921:LCE720924 LMA720921:LMA720924 LVW720921:LVW720924 MFS720921:MFS720924 MPO720921:MPO720924 MZK720921:MZK720924 NJG720921:NJG720924 NTC720921:NTC720924 OCY720921:OCY720924 OMU720921:OMU720924 OWQ720921:OWQ720924 PGM720921:PGM720924 PQI720921:PQI720924 QAE720921:QAE720924 QKA720921:QKA720924 QTW720921:QTW720924 RDS720921:RDS720924 RNO720921:RNO720924 RXK720921:RXK720924 SHG720921:SHG720924 SRC720921:SRC720924 TAY720921:TAY720924 TKU720921:TKU720924 TUQ720921:TUQ720924 UEM720921:UEM720924 UOI720921:UOI720924 UYE720921:UYE720924 VIA720921:VIA720924 VRW720921:VRW720924 WBS720921:WBS720924 WLO720921:WLO720924 WVK720921:WVK720924 C786457:C786460 IY786457:IY786460 SU786457:SU786460 ACQ786457:ACQ786460 AMM786457:AMM786460 AWI786457:AWI786460 BGE786457:BGE786460 BQA786457:BQA786460 BZW786457:BZW786460 CJS786457:CJS786460 CTO786457:CTO786460 DDK786457:DDK786460 DNG786457:DNG786460 DXC786457:DXC786460 EGY786457:EGY786460 EQU786457:EQU786460 FAQ786457:FAQ786460 FKM786457:FKM786460 FUI786457:FUI786460 GEE786457:GEE786460 GOA786457:GOA786460 GXW786457:GXW786460 HHS786457:HHS786460 HRO786457:HRO786460 IBK786457:IBK786460 ILG786457:ILG786460 IVC786457:IVC786460 JEY786457:JEY786460 JOU786457:JOU786460 JYQ786457:JYQ786460 KIM786457:KIM786460 KSI786457:KSI786460 LCE786457:LCE786460 LMA786457:LMA786460 LVW786457:LVW786460 MFS786457:MFS786460 MPO786457:MPO786460 MZK786457:MZK786460 NJG786457:NJG786460 NTC786457:NTC786460 OCY786457:OCY786460 OMU786457:OMU786460 OWQ786457:OWQ786460 PGM786457:PGM786460 PQI786457:PQI786460 QAE786457:QAE786460 QKA786457:QKA786460 QTW786457:QTW786460 RDS786457:RDS786460 RNO786457:RNO786460 RXK786457:RXK786460 SHG786457:SHG786460 SRC786457:SRC786460 TAY786457:TAY786460 TKU786457:TKU786460 TUQ786457:TUQ786460 UEM786457:UEM786460 UOI786457:UOI786460 UYE786457:UYE786460 VIA786457:VIA786460 VRW786457:VRW786460 WBS786457:WBS786460 WLO786457:WLO786460 WVK786457:WVK786460 C851993:C851996 IY851993:IY851996 SU851993:SU851996 ACQ851993:ACQ851996 AMM851993:AMM851996 AWI851993:AWI851996 BGE851993:BGE851996 BQA851993:BQA851996 BZW851993:BZW851996 CJS851993:CJS851996 CTO851993:CTO851996 DDK851993:DDK851996 DNG851993:DNG851996 DXC851993:DXC851996 EGY851993:EGY851996 EQU851993:EQU851996 FAQ851993:FAQ851996 FKM851993:FKM851996 FUI851993:FUI851996 GEE851993:GEE851996 GOA851993:GOA851996 GXW851993:GXW851996 HHS851993:HHS851996 HRO851993:HRO851996 IBK851993:IBK851996 ILG851993:ILG851996 IVC851993:IVC851996 JEY851993:JEY851996 JOU851993:JOU851996 JYQ851993:JYQ851996 KIM851993:KIM851996 KSI851993:KSI851996 LCE851993:LCE851996 LMA851993:LMA851996 LVW851993:LVW851996 MFS851993:MFS851996 MPO851993:MPO851996 MZK851993:MZK851996 NJG851993:NJG851996 NTC851993:NTC851996 OCY851993:OCY851996 OMU851993:OMU851996 OWQ851993:OWQ851996 PGM851993:PGM851996 PQI851993:PQI851996 QAE851993:QAE851996 QKA851993:QKA851996 QTW851993:QTW851996 RDS851993:RDS851996 RNO851993:RNO851996 RXK851993:RXK851996 SHG851993:SHG851996 SRC851993:SRC851996 TAY851993:TAY851996 TKU851993:TKU851996 TUQ851993:TUQ851996 UEM851993:UEM851996 UOI851993:UOI851996 UYE851993:UYE851996 VIA851993:VIA851996 VRW851993:VRW851996 WBS851993:WBS851996 WLO851993:WLO851996 WVK851993:WVK851996 C917529:C917532 IY917529:IY917532 SU917529:SU917532 ACQ917529:ACQ917532 AMM917529:AMM917532 AWI917529:AWI917532 BGE917529:BGE917532 BQA917529:BQA917532 BZW917529:BZW917532 CJS917529:CJS917532 CTO917529:CTO917532 DDK917529:DDK917532 DNG917529:DNG917532 DXC917529:DXC917532 EGY917529:EGY917532 EQU917529:EQU917532 FAQ917529:FAQ917532 FKM917529:FKM917532 FUI917529:FUI917532 GEE917529:GEE917532 GOA917529:GOA917532 GXW917529:GXW917532 HHS917529:HHS917532 HRO917529:HRO917532 IBK917529:IBK917532 ILG917529:ILG917532 IVC917529:IVC917532 JEY917529:JEY917532 JOU917529:JOU917532 JYQ917529:JYQ917532 KIM917529:KIM917532 KSI917529:KSI917532 LCE917529:LCE917532 LMA917529:LMA917532 LVW917529:LVW917532 MFS917529:MFS917532 MPO917529:MPO917532 MZK917529:MZK917532 NJG917529:NJG917532 NTC917529:NTC917532 OCY917529:OCY917532 OMU917529:OMU917532 OWQ917529:OWQ917532 PGM917529:PGM917532 PQI917529:PQI917532 QAE917529:QAE917532 QKA917529:QKA917532 QTW917529:QTW917532 RDS917529:RDS917532 RNO917529:RNO917532 RXK917529:RXK917532 SHG917529:SHG917532 SRC917529:SRC917532 TAY917529:TAY917532 TKU917529:TKU917532 TUQ917529:TUQ917532 UEM917529:UEM917532 UOI917529:UOI917532 UYE917529:UYE917532 VIA917529:VIA917532 VRW917529:VRW917532 WBS917529:WBS917532 WLO917529:WLO917532 WVK917529:WVK917532 C983065:C983068 IY983065:IY983068 SU983065:SU983068 ACQ983065:ACQ983068 AMM983065:AMM983068 AWI983065:AWI983068 BGE983065:BGE983068 BQA983065:BQA983068 BZW983065:BZW983068 CJS983065:CJS983068 CTO983065:CTO983068 DDK983065:DDK983068 DNG983065:DNG983068 DXC983065:DXC983068 EGY983065:EGY983068 EQU983065:EQU983068 FAQ983065:FAQ983068 FKM983065:FKM983068 FUI983065:FUI983068 GEE983065:GEE983068 GOA983065:GOA983068 GXW983065:GXW983068 HHS983065:HHS983068 HRO983065:HRO983068 IBK983065:IBK983068 ILG983065:ILG983068 IVC983065:IVC983068 JEY983065:JEY983068 JOU983065:JOU983068 JYQ983065:JYQ983068 KIM983065:KIM983068 KSI983065:KSI983068 LCE983065:LCE983068 LMA983065:LMA983068 LVW983065:LVW983068 MFS983065:MFS983068 MPO983065:MPO983068 MZK983065:MZK983068 NJG983065:NJG983068 NTC983065:NTC983068 OCY983065:OCY983068 OMU983065:OMU983068 OWQ983065:OWQ983068 PGM983065:PGM983068 PQI983065:PQI983068 QAE983065:QAE983068 QKA983065:QKA983068 QTW983065:QTW983068 RDS983065:RDS983068 RNO983065:RNO983068 RXK983065:RXK983068 SHG983065:SHG983068 SRC983065:SRC983068 TAY983065:TAY983068 TKU983065:TKU983068 TUQ983065:TUQ983068 UEM983065:UEM983068 UOI983065:UOI983068 UYE983065:UYE983068 VIA983065:VIA983068 VRW983065:VRW983068 WBS983065:WBS983068 WLO983065:WLO983068 WVK983065:WVK983068 C30:C37 IY30:IY37 SU30:SU37 ACQ30:ACQ37 AMM30:AMM37 AWI30:AWI37 BGE30:BGE37 BQA30:BQA37 BZW30:BZW37 CJS30:CJS37 CTO30:CTO37 DDK30:DDK37 DNG30:DNG37 DXC30:DXC37 EGY30:EGY37 EQU30:EQU37 FAQ30:FAQ37 FKM30:FKM37 FUI30:FUI37 GEE30:GEE37 GOA30:GOA37 GXW30:GXW37 HHS30:HHS37 HRO30:HRO37 IBK30:IBK37 ILG30:ILG37 IVC30:IVC37 JEY30:JEY37 JOU30:JOU37 JYQ30:JYQ37 KIM30:KIM37 KSI30:KSI37 LCE30:LCE37 LMA30:LMA37 LVW30:LVW37 MFS30:MFS37 MPO30:MPO37 MZK30:MZK37 NJG30:NJG37 NTC30:NTC37 OCY30:OCY37 OMU30:OMU37 OWQ30:OWQ37 PGM30:PGM37 PQI30:PQI37 QAE30:QAE37 QKA30:QKA37 QTW30:QTW37 RDS30:RDS37 RNO30:RNO37 RXK30:RXK37 SHG30:SHG37 SRC30:SRC37 TAY30:TAY37 TKU30:TKU37 TUQ30:TUQ37 UEM30:UEM37 UOI30:UOI37 UYE30:UYE37 VIA30:VIA37 VRW30:VRW37 WBS30:WBS37 WLO30:WLO37 WVK30:WVK37 C65566:C65573 IY65566:IY65573 SU65566:SU65573 ACQ65566:ACQ65573 AMM65566:AMM65573 AWI65566:AWI65573 BGE65566:BGE65573 BQA65566:BQA65573 BZW65566:BZW65573 CJS65566:CJS65573 CTO65566:CTO65573 DDK65566:DDK65573 DNG65566:DNG65573 DXC65566:DXC65573 EGY65566:EGY65573 EQU65566:EQU65573 FAQ65566:FAQ65573 FKM65566:FKM65573 FUI65566:FUI65573 GEE65566:GEE65573 GOA65566:GOA65573 GXW65566:GXW65573 HHS65566:HHS65573 HRO65566:HRO65573 IBK65566:IBK65573 ILG65566:ILG65573 IVC65566:IVC65573 JEY65566:JEY65573 JOU65566:JOU65573 JYQ65566:JYQ65573 KIM65566:KIM65573 KSI65566:KSI65573 LCE65566:LCE65573 LMA65566:LMA65573 LVW65566:LVW65573 MFS65566:MFS65573 MPO65566:MPO65573 MZK65566:MZK65573 NJG65566:NJG65573 NTC65566:NTC65573 OCY65566:OCY65573 OMU65566:OMU65573 OWQ65566:OWQ65573 PGM65566:PGM65573 PQI65566:PQI65573 QAE65566:QAE65573 QKA65566:QKA65573 QTW65566:QTW65573 RDS65566:RDS65573 RNO65566:RNO65573 RXK65566:RXK65573 SHG65566:SHG65573 SRC65566:SRC65573 TAY65566:TAY65573 TKU65566:TKU65573 TUQ65566:TUQ65573 UEM65566:UEM65573 UOI65566:UOI65573 UYE65566:UYE65573 VIA65566:VIA65573 VRW65566:VRW65573 WBS65566:WBS65573 WLO65566:WLO65573 WVK65566:WVK65573 C131102:C131109 IY131102:IY131109 SU131102:SU131109 ACQ131102:ACQ131109 AMM131102:AMM131109 AWI131102:AWI131109 BGE131102:BGE131109 BQA131102:BQA131109 BZW131102:BZW131109 CJS131102:CJS131109 CTO131102:CTO131109 DDK131102:DDK131109 DNG131102:DNG131109 DXC131102:DXC131109 EGY131102:EGY131109 EQU131102:EQU131109 FAQ131102:FAQ131109 FKM131102:FKM131109 FUI131102:FUI131109 GEE131102:GEE131109 GOA131102:GOA131109 GXW131102:GXW131109 HHS131102:HHS131109 HRO131102:HRO131109 IBK131102:IBK131109 ILG131102:ILG131109 IVC131102:IVC131109 JEY131102:JEY131109 JOU131102:JOU131109 JYQ131102:JYQ131109 KIM131102:KIM131109 KSI131102:KSI131109 LCE131102:LCE131109 LMA131102:LMA131109 LVW131102:LVW131109 MFS131102:MFS131109 MPO131102:MPO131109 MZK131102:MZK131109 NJG131102:NJG131109 NTC131102:NTC131109 OCY131102:OCY131109 OMU131102:OMU131109 OWQ131102:OWQ131109 PGM131102:PGM131109 PQI131102:PQI131109 QAE131102:QAE131109 QKA131102:QKA131109 QTW131102:QTW131109 RDS131102:RDS131109 RNO131102:RNO131109 RXK131102:RXK131109 SHG131102:SHG131109 SRC131102:SRC131109 TAY131102:TAY131109 TKU131102:TKU131109 TUQ131102:TUQ131109 UEM131102:UEM131109 UOI131102:UOI131109 UYE131102:UYE131109 VIA131102:VIA131109 VRW131102:VRW131109 WBS131102:WBS131109 WLO131102:WLO131109 WVK131102:WVK131109 C196638:C196645 IY196638:IY196645 SU196638:SU196645 ACQ196638:ACQ196645 AMM196638:AMM196645 AWI196638:AWI196645 BGE196638:BGE196645 BQA196638:BQA196645 BZW196638:BZW196645 CJS196638:CJS196645 CTO196638:CTO196645 DDK196638:DDK196645 DNG196638:DNG196645 DXC196638:DXC196645 EGY196638:EGY196645 EQU196638:EQU196645 FAQ196638:FAQ196645 FKM196638:FKM196645 FUI196638:FUI196645 GEE196638:GEE196645 GOA196638:GOA196645 GXW196638:GXW196645 HHS196638:HHS196645 HRO196638:HRO196645 IBK196638:IBK196645 ILG196638:ILG196645 IVC196638:IVC196645 JEY196638:JEY196645 JOU196638:JOU196645 JYQ196638:JYQ196645 KIM196638:KIM196645 KSI196638:KSI196645 LCE196638:LCE196645 LMA196638:LMA196645 LVW196638:LVW196645 MFS196638:MFS196645 MPO196638:MPO196645 MZK196638:MZK196645 NJG196638:NJG196645 NTC196638:NTC196645 OCY196638:OCY196645 OMU196638:OMU196645 OWQ196638:OWQ196645 PGM196638:PGM196645 PQI196638:PQI196645 QAE196638:QAE196645 QKA196638:QKA196645 QTW196638:QTW196645 RDS196638:RDS196645 RNO196638:RNO196645 RXK196638:RXK196645 SHG196638:SHG196645 SRC196638:SRC196645 TAY196638:TAY196645 TKU196638:TKU196645 TUQ196638:TUQ196645 UEM196638:UEM196645 UOI196638:UOI196645 UYE196638:UYE196645 VIA196638:VIA196645 VRW196638:VRW196645 WBS196638:WBS196645 WLO196638:WLO196645 WVK196638:WVK196645 C262174:C262181 IY262174:IY262181 SU262174:SU262181 ACQ262174:ACQ262181 AMM262174:AMM262181 AWI262174:AWI262181 BGE262174:BGE262181 BQA262174:BQA262181 BZW262174:BZW262181 CJS262174:CJS262181 CTO262174:CTO262181 DDK262174:DDK262181 DNG262174:DNG262181 DXC262174:DXC262181 EGY262174:EGY262181 EQU262174:EQU262181 FAQ262174:FAQ262181 FKM262174:FKM262181 FUI262174:FUI262181 GEE262174:GEE262181 GOA262174:GOA262181 GXW262174:GXW262181 HHS262174:HHS262181 HRO262174:HRO262181 IBK262174:IBK262181 ILG262174:ILG262181 IVC262174:IVC262181 JEY262174:JEY262181 JOU262174:JOU262181 JYQ262174:JYQ262181 KIM262174:KIM262181 KSI262174:KSI262181 LCE262174:LCE262181 LMA262174:LMA262181 LVW262174:LVW262181 MFS262174:MFS262181 MPO262174:MPO262181 MZK262174:MZK262181 NJG262174:NJG262181 NTC262174:NTC262181 OCY262174:OCY262181 OMU262174:OMU262181 OWQ262174:OWQ262181 PGM262174:PGM262181 PQI262174:PQI262181 QAE262174:QAE262181 QKA262174:QKA262181 QTW262174:QTW262181 RDS262174:RDS262181 RNO262174:RNO262181 RXK262174:RXK262181 SHG262174:SHG262181 SRC262174:SRC262181 TAY262174:TAY262181 TKU262174:TKU262181 TUQ262174:TUQ262181 UEM262174:UEM262181 UOI262174:UOI262181 UYE262174:UYE262181 VIA262174:VIA262181 VRW262174:VRW262181 WBS262174:WBS262181 WLO262174:WLO262181 WVK262174:WVK262181 C327710:C327717 IY327710:IY327717 SU327710:SU327717 ACQ327710:ACQ327717 AMM327710:AMM327717 AWI327710:AWI327717 BGE327710:BGE327717 BQA327710:BQA327717 BZW327710:BZW327717 CJS327710:CJS327717 CTO327710:CTO327717 DDK327710:DDK327717 DNG327710:DNG327717 DXC327710:DXC327717 EGY327710:EGY327717 EQU327710:EQU327717 FAQ327710:FAQ327717 FKM327710:FKM327717 FUI327710:FUI327717 GEE327710:GEE327717 GOA327710:GOA327717 GXW327710:GXW327717 HHS327710:HHS327717 HRO327710:HRO327717 IBK327710:IBK327717 ILG327710:ILG327717 IVC327710:IVC327717 JEY327710:JEY327717 JOU327710:JOU327717 JYQ327710:JYQ327717 KIM327710:KIM327717 KSI327710:KSI327717 LCE327710:LCE327717 LMA327710:LMA327717 LVW327710:LVW327717 MFS327710:MFS327717 MPO327710:MPO327717 MZK327710:MZK327717 NJG327710:NJG327717 NTC327710:NTC327717 OCY327710:OCY327717 OMU327710:OMU327717 OWQ327710:OWQ327717 PGM327710:PGM327717 PQI327710:PQI327717 QAE327710:QAE327717 QKA327710:QKA327717 QTW327710:QTW327717 RDS327710:RDS327717 RNO327710:RNO327717 RXK327710:RXK327717 SHG327710:SHG327717 SRC327710:SRC327717 TAY327710:TAY327717 TKU327710:TKU327717 TUQ327710:TUQ327717 UEM327710:UEM327717 UOI327710:UOI327717 UYE327710:UYE327717 VIA327710:VIA327717 VRW327710:VRW327717 WBS327710:WBS327717 WLO327710:WLO327717 WVK327710:WVK327717 C393246:C393253 IY393246:IY393253 SU393246:SU393253 ACQ393246:ACQ393253 AMM393246:AMM393253 AWI393246:AWI393253 BGE393246:BGE393253 BQA393246:BQA393253 BZW393246:BZW393253 CJS393246:CJS393253 CTO393246:CTO393253 DDK393246:DDK393253 DNG393246:DNG393253 DXC393246:DXC393253 EGY393246:EGY393253 EQU393246:EQU393253 FAQ393246:FAQ393253 FKM393246:FKM393253 FUI393246:FUI393253 GEE393246:GEE393253 GOA393246:GOA393253 GXW393246:GXW393253 HHS393246:HHS393253 HRO393246:HRO393253 IBK393246:IBK393253 ILG393246:ILG393253 IVC393246:IVC393253 JEY393246:JEY393253 JOU393246:JOU393253 JYQ393246:JYQ393253 KIM393246:KIM393253 KSI393246:KSI393253 LCE393246:LCE393253 LMA393246:LMA393253 LVW393246:LVW393253 MFS393246:MFS393253 MPO393246:MPO393253 MZK393246:MZK393253 NJG393246:NJG393253 NTC393246:NTC393253 OCY393246:OCY393253 OMU393246:OMU393253 OWQ393246:OWQ393253 PGM393246:PGM393253 PQI393246:PQI393253 QAE393246:QAE393253 QKA393246:QKA393253 QTW393246:QTW393253 RDS393246:RDS393253 RNO393246:RNO393253 RXK393246:RXK393253 SHG393246:SHG393253 SRC393246:SRC393253 TAY393246:TAY393253 TKU393246:TKU393253 TUQ393246:TUQ393253 UEM393246:UEM393253 UOI393246:UOI393253 UYE393246:UYE393253 VIA393246:VIA393253 VRW393246:VRW393253 WBS393246:WBS393253 WLO393246:WLO393253 WVK393246:WVK393253 C458782:C458789 IY458782:IY458789 SU458782:SU458789 ACQ458782:ACQ458789 AMM458782:AMM458789 AWI458782:AWI458789 BGE458782:BGE458789 BQA458782:BQA458789 BZW458782:BZW458789 CJS458782:CJS458789 CTO458782:CTO458789 DDK458782:DDK458789 DNG458782:DNG458789 DXC458782:DXC458789 EGY458782:EGY458789 EQU458782:EQU458789 FAQ458782:FAQ458789 FKM458782:FKM458789 FUI458782:FUI458789 GEE458782:GEE458789 GOA458782:GOA458789 GXW458782:GXW458789 HHS458782:HHS458789 HRO458782:HRO458789 IBK458782:IBK458789 ILG458782:ILG458789 IVC458782:IVC458789 JEY458782:JEY458789 JOU458782:JOU458789 JYQ458782:JYQ458789 KIM458782:KIM458789 KSI458782:KSI458789 LCE458782:LCE458789 LMA458782:LMA458789 LVW458782:LVW458789 MFS458782:MFS458789 MPO458782:MPO458789 MZK458782:MZK458789 NJG458782:NJG458789 NTC458782:NTC458789 OCY458782:OCY458789 OMU458782:OMU458789 OWQ458782:OWQ458789 PGM458782:PGM458789 PQI458782:PQI458789 QAE458782:QAE458789 QKA458782:QKA458789 QTW458782:QTW458789 RDS458782:RDS458789 RNO458782:RNO458789 RXK458782:RXK458789 SHG458782:SHG458789 SRC458782:SRC458789 TAY458782:TAY458789 TKU458782:TKU458789 TUQ458782:TUQ458789 UEM458782:UEM458789 UOI458782:UOI458789 UYE458782:UYE458789 VIA458782:VIA458789 VRW458782:VRW458789 WBS458782:WBS458789 WLO458782:WLO458789 WVK458782:WVK458789 C524318:C524325 IY524318:IY524325 SU524318:SU524325 ACQ524318:ACQ524325 AMM524318:AMM524325 AWI524318:AWI524325 BGE524318:BGE524325 BQA524318:BQA524325 BZW524318:BZW524325 CJS524318:CJS524325 CTO524318:CTO524325 DDK524318:DDK524325 DNG524318:DNG524325 DXC524318:DXC524325 EGY524318:EGY524325 EQU524318:EQU524325 FAQ524318:FAQ524325 FKM524318:FKM524325 FUI524318:FUI524325 GEE524318:GEE524325 GOA524318:GOA524325 GXW524318:GXW524325 HHS524318:HHS524325 HRO524318:HRO524325 IBK524318:IBK524325 ILG524318:ILG524325 IVC524318:IVC524325 JEY524318:JEY524325 JOU524318:JOU524325 JYQ524318:JYQ524325 KIM524318:KIM524325 KSI524318:KSI524325 LCE524318:LCE524325 LMA524318:LMA524325 LVW524318:LVW524325 MFS524318:MFS524325 MPO524318:MPO524325 MZK524318:MZK524325 NJG524318:NJG524325 NTC524318:NTC524325 OCY524318:OCY524325 OMU524318:OMU524325 OWQ524318:OWQ524325 PGM524318:PGM524325 PQI524318:PQI524325 QAE524318:QAE524325 QKA524318:QKA524325 QTW524318:QTW524325 RDS524318:RDS524325 RNO524318:RNO524325 RXK524318:RXK524325 SHG524318:SHG524325 SRC524318:SRC524325 TAY524318:TAY524325 TKU524318:TKU524325 TUQ524318:TUQ524325 UEM524318:UEM524325 UOI524318:UOI524325 UYE524318:UYE524325 VIA524318:VIA524325 VRW524318:VRW524325 WBS524318:WBS524325 WLO524318:WLO524325 WVK524318:WVK524325 C589854:C589861 IY589854:IY589861 SU589854:SU589861 ACQ589854:ACQ589861 AMM589854:AMM589861 AWI589854:AWI589861 BGE589854:BGE589861 BQA589854:BQA589861 BZW589854:BZW589861 CJS589854:CJS589861 CTO589854:CTO589861 DDK589854:DDK589861 DNG589854:DNG589861 DXC589854:DXC589861 EGY589854:EGY589861 EQU589854:EQU589861 FAQ589854:FAQ589861 FKM589854:FKM589861 FUI589854:FUI589861 GEE589854:GEE589861 GOA589854:GOA589861 GXW589854:GXW589861 HHS589854:HHS589861 HRO589854:HRO589861 IBK589854:IBK589861 ILG589854:ILG589861 IVC589854:IVC589861 JEY589854:JEY589861 JOU589854:JOU589861 JYQ589854:JYQ589861 KIM589854:KIM589861 KSI589854:KSI589861 LCE589854:LCE589861 LMA589854:LMA589861 LVW589854:LVW589861 MFS589854:MFS589861 MPO589854:MPO589861 MZK589854:MZK589861 NJG589854:NJG589861 NTC589854:NTC589861 OCY589854:OCY589861 OMU589854:OMU589861 OWQ589854:OWQ589861 PGM589854:PGM589861 PQI589854:PQI589861 QAE589854:QAE589861 QKA589854:QKA589861 QTW589854:QTW589861 RDS589854:RDS589861 RNO589854:RNO589861 RXK589854:RXK589861 SHG589854:SHG589861 SRC589854:SRC589861 TAY589854:TAY589861 TKU589854:TKU589861 TUQ589854:TUQ589861 UEM589854:UEM589861 UOI589854:UOI589861 UYE589854:UYE589861 VIA589854:VIA589861 VRW589854:VRW589861 WBS589854:WBS589861 WLO589854:WLO589861 WVK589854:WVK589861 C655390:C655397 IY655390:IY655397 SU655390:SU655397 ACQ655390:ACQ655397 AMM655390:AMM655397 AWI655390:AWI655397 BGE655390:BGE655397 BQA655390:BQA655397 BZW655390:BZW655397 CJS655390:CJS655397 CTO655390:CTO655397 DDK655390:DDK655397 DNG655390:DNG655397 DXC655390:DXC655397 EGY655390:EGY655397 EQU655390:EQU655397 FAQ655390:FAQ655397 FKM655390:FKM655397 FUI655390:FUI655397 GEE655390:GEE655397 GOA655390:GOA655397 GXW655390:GXW655397 HHS655390:HHS655397 HRO655390:HRO655397 IBK655390:IBK655397 ILG655390:ILG655397 IVC655390:IVC655397 JEY655390:JEY655397 JOU655390:JOU655397 JYQ655390:JYQ655397 KIM655390:KIM655397 KSI655390:KSI655397 LCE655390:LCE655397 LMA655390:LMA655397 LVW655390:LVW655397 MFS655390:MFS655397 MPO655390:MPO655397 MZK655390:MZK655397 NJG655390:NJG655397 NTC655390:NTC655397 OCY655390:OCY655397 OMU655390:OMU655397 OWQ655390:OWQ655397 PGM655390:PGM655397 PQI655390:PQI655397 QAE655390:QAE655397 QKA655390:QKA655397 QTW655390:QTW655397 RDS655390:RDS655397 RNO655390:RNO655397 RXK655390:RXK655397 SHG655390:SHG655397 SRC655390:SRC655397 TAY655390:TAY655397 TKU655390:TKU655397 TUQ655390:TUQ655397 UEM655390:UEM655397 UOI655390:UOI655397 UYE655390:UYE655397 VIA655390:VIA655397 VRW655390:VRW655397 WBS655390:WBS655397 WLO655390:WLO655397 WVK655390:WVK655397 C720926:C720933 IY720926:IY720933 SU720926:SU720933 ACQ720926:ACQ720933 AMM720926:AMM720933 AWI720926:AWI720933 BGE720926:BGE720933 BQA720926:BQA720933 BZW720926:BZW720933 CJS720926:CJS720933 CTO720926:CTO720933 DDK720926:DDK720933 DNG720926:DNG720933 DXC720926:DXC720933 EGY720926:EGY720933 EQU720926:EQU720933 FAQ720926:FAQ720933 FKM720926:FKM720933 FUI720926:FUI720933 GEE720926:GEE720933 GOA720926:GOA720933 GXW720926:GXW720933 HHS720926:HHS720933 HRO720926:HRO720933 IBK720926:IBK720933 ILG720926:ILG720933 IVC720926:IVC720933 JEY720926:JEY720933 JOU720926:JOU720933 JYQ720926:JYQ720933 KIM720926:KIM720933 KSI720926:KSI720933 LCE720926:LCE720933 LMA720926:LMA720933 LVW720926:LVW720933 MFS720926:MFS720933 MPO720926:MPO720933 MZK720926:MZK720933 NJG720926:NJG720933 NTC720926:NTC720933 OCY720926:OCY720933 OMU720926:OMU720933 OWQ720926:OWQ720933 PGM720926:PGM720933 PQI720926:PQI720933 QAE720926:QAE720933 QKA720926:QKA720933 QTW720926:QTW720933 RDS720926:RDS720933 RNO720926:RNO720933 RXK720926:RXK720933 SHG720926:SHG720933 SRC720926:SRC720933 TAY720926:TAY720933 TKU720926:TKU720933 TUQ720926:TUQ720933 UEM720926:UEM720933 UOI720926:UOI720933 UYE720926:UYE720933 VIA720926:VIA720933 VRW720926:VRW720933 WBS720926:WBS720933 WLO720926:WLO720933 WVK720926:WVK720933 C786462:C786469 IY786462:IY786469 SU786462:SU786469 ACQ786462:ACQ786469 AMM786462:AMM786469 AWI786462:AWI786469 BGE786462:BGE786469 BQA786462:BQA786469 BZW786462:BZW786469 CJS786462:CJS786469 CTO786462:CTO786469 DDK786462:DDK786469 DNG786462:DNG786469 DXC786462:DXC786469 EGY786462:EGY786469 EQU786462:EQU786469 FAQ786462:FAQ786469 FKM786462:FKM786469 FUI786462:FUI786469 GEE786462:GEE786469 GOA786462:GOA786469 GXW786462:GXW786469 HHS786462:HHS786469 HRO786462:HRO786469 IBK786462:IBK786469 ILG786462:ILG786469 IVC786462:IVC786469 JEY786462:JEY786469 JOU786462:JOU786469 JYQ786462:JYQ786469 KIM786462:KIM786469 KSI786462:KSI786469 LCE786462:LCE786469 LMA786462:LMA786469 LVW786462:LVW786469 MFS786462:MFS786469 MPO786462:MPO786469 MZK786462:MZK786469 NJG786462:NJG786469 NTC786462:NTC786469 OCY786462:OCY786469 OMU786462:OMU786469 OWQ786462:OWQ786469 PGM786462:PGM786469 PQI786462:PQI786469 QAE786462:QAE786469 QKA786462:QKA786469 QTW786462:QTW786469 RDS786462:RDS786469 RNO786462:RNO786469 RXK786462:RXK786469 SHG786462:SHG786469 SRC786462:SRC786469 TAY786462:TAY786469 TKU786462:TKU786469 TUQ786462:TUQ786469 UEM786462:UEM786469 UOI786462:UOI786469 UYE786462:UYE786469 VIA786462:VIA786469 VRW786462:VRW786469 WBS786462:WBS786469 WLO786462:WLO786469 WVK786462:WVK786469 C851998:C852005 IY851998:IY852005 SU851998:SU852005 ACQ851998:ACQ852005 AMM851998:AMM852005 AWI851998:AWI852005 BGE851998:BGE852005 BQA851998:BQA852005 BZW851998:BZW852005 CJS851998:CJS852005 CTO851998:CTO852005 DDK851998:DDK852005 DNG851998:DNG852005 DXC851998:DXC852005 EGY851998:EGY852005 EQU851998:EQU852005 FAQ851998:FAQ852005 FKM851998:FKM852005 FUI851998:FUI852005 GEE851998:GEE852005 GOA851998:GOA852005 GXW851998:GXW852005 HHS851998:HHS852005 HRO851998:HRO852005 IBK851998:IBK852005 ILG851998:ILG852005 IVC851998:IVC852005 JEY851998:JEY852005 JOU851998:JOU852005 JYQ851998:JYQ852005 KIM851998:KIM852005 KSI851998:KSI852005 LCE851998:LCE852005 LMA851998:LMA852005 LVW851998:LVW852005 MFS851998:MFS852005 MPO851998:MPO852005 MZK851998:MZK852005 NJG851998:NJG852005 NTC851998:NTC852005 OCY851998:OCY852005 OMU851998:OMU852005 OWQ851998:OWQ852005 PGM851998:PGM852005 PQI851998:PQI852005 QAE851998:QAE852005 QKA851998:QKA852005 QTW851998:QTW852005 RDS851998:RDS852005 RNO851998:RNO852005 RXK851998:RXK852005 SHG851998:SHG852005 SRC851998:SRC852005 TAY851998:TAY852005 TKU851998:TKU852005 TUQ851998:TUQ852005 UEM851998:UEM852005 UOI851998:UOI852005 UYE851998:UYE852005 VIA851998:VIA852005 VRW851998:VRW852005 WBS851998:WBS852005 WLO851998:WLO852005 WVK851998:WVK852005 C917534:C917541 IY917534:IY917541 SU917534:SU917541 ACQ917534:ACQ917541 AMM917534:AMM917541 AWI917534:AWI917541 BGE917534:BGE917541 BQA917534:BQA917541 BZW917534:BZW917541 CJS917534:CJS917541 CTO917534:CTO917541 DDK917534:DDK917541 DNG917534:DNG917541 DXC917534:DXC917541 EGY917534:EGY917541 EQU917534:EQU917541 FAQ917534:FAQ917541 FKM917534:FKM917541 FUI917534:FUI917541 GEE917534:GEE917541 GOA917534:GOA917541 GXW917534:GXW917541 HHS917534:HHS917541 HRO917534:HRO917541 IBK917534:IBK917541 ILG917534:ILG917541 IVC917534:IVC917541 JEY917534:JEY917541 JOU917534:JOU917541 JYQ917534:JYQ917541 KIM917534:KIM917541 KSI917534:KSI917541 LCE917534:LCE917541 LMA917534:LMA917541 LVW917534:LVW917541 MFS917534:MFS917541 MPO917534:MPO917541 MZK917534:MZK917541 NJG917534:NJG917541 NTC917534:NTC917541 OCY917534:OCY917541 OMU917534:OMU917541 OWQ917534:OWQ917541 PGM917534:PGM917541 PQI917534:PQI917541 QAE917534:QAE917541 QKA917534:QKA917541 QTW917534:QTW917541 RDS917534:RDS917541 RNO917534:RNO917541 RXK917534:RXK917541 SHG917534:SHG917541 SRC917534:SRC917541 TAY917534:TAY917541 TKU917534:TKU917541 TUQ917534:TUQ917541 UEM917534:UEM917541 UOI917534:UOI917541 UYE917534:UYE917541 VIA917534:VIA917541 VRW917534:VRW917541 WBS917534:WBS917541 WLO917534:WLO917541 WVK917534:WVK917541 C983070:C983077 IY983070:IY983077 SU983070:SU983077 ACQ983070:ACQ983077 AMM983070:AMM983077 AWI983070:AWI983077 BGE983070:BGE983077 BQA983070:BQA983077 BZW983070:BZW983077 CJS983070:CJS983077 CTO983070:CTO983077 DDK983070:DDK983077 DNG983070:DNG983077 DXC983070:DXC983077 EGY983070:EGY983077 EQU983070:EQU983077 FAQ983070:FAQ983077 FKM983070:FKM983077 FUI983070:FUI983077 GEE983070:GEE983077 GOA983070:GOA983077 GXW983070:GXW983077 HHS983070:HHS983077 HRO983070:HRO983077 IBK983070:IBK983077 ILG983070:ILG983077 IVC983070:IVC983077 JEY983070:JEY983077 JOU983070:JOU983077 JYQ983070:JYQ983077 KIM983070:KIM983077 KSI983070:KSI983077 LCE983070:LCE983077 LMA983070:LMA983077 LVW983070:LVW983077 MFS983070:MFS983077 MPO983070:MPO983077 MZK983070:MZK983077 NJG983070:NJG983077 NTC983070:NTC983077 OCY983070:OCY983077 OMU983070:OMU983077 OWQ983070:OWQ983077 PGM983070:PGM983077 PQI983070:PQI983077 QAE983070:QAE983077 QKA983070:QKA983077 QTW983070:QTW983077 RDS983070:RDS983077 RNO983070:RNO983077 RXK983070:RXK983077 SHG983070:SHG983077 SRC983070:SRC983077 TAY983070:TAY983077 TKU983070:TKU983077 TUQ983070:TUQ983077 UEM983070:UEM983077 UOI983070:UOI983077 UYE983070:UYE983077 VIA983070:VIA983077 VRW983070:VRW983077 WBS983070:WBS983077 WLO983070:WLO983077 WVK983070:WVK983077 I11:I13 JE11:JE13 TA11:TA13 ACW11:ACW13 AMS11:AMS13 AWO11:AWO13 BGK11:BGK13 BQG11:BQG13 CAC11:CAC13 CJY11:CJY13 CTU11:CTU13 DDQ11:DDQ13 DNM11:DNM13 DXI11:DXI13 EHE11:EHE13 ERA11:ERA13 FAW11:FAW13 FKS11:FKS13 FUO11:FUO13 GEK11:GEK13 GOG11:GOG13 GYC11:GYC13 HHY11:HHY13 HRU11:HRU13 IBQ11:IBQ13 ILM11:ILM13 IVI11:IVI13 JFE11:JFE13 JPA11:JPA13 JYW11:JYW13 KIS11:KIS13 KSO11:KSO13 LCK11:LCK13 LMG11:LMG13 LWC11:LWC13 MFY11:MFY13 MPU11:MPU13 MZQ11:MZQ13 NJM11:NJM13 NTI11:NTI13 ODE11:ODE13 ONA11:ONA13 OWW11:OWW13 PGS11:PGS13 PQO11:PQO13 QAK11:QAK13 QKG11:QKG13 QUC11:QUC13 RDY11:RDY13 RNU11:RNU13 RXQ11:RXQ13 SHM11:SHM13 SRI11:SRI13 TBE11:TBE13 TLA11:TLA13 TUW11:TUW13 UES11:UES13 UOO11:UOO13 UYK11:UYK13 VIG11:VIG13 VSC11:VSC13 WBY11:WBY13 WLU11:WLU13 WVQ11:WVQ13 I65547:I65549 JE65547:JE65549 TA65547:TA65549 ACW65547:ACW65549 AMS65547:AMS65549 AWO65547:AWO65549 BGK65547:BGK65549 BQG65547:BQG65549 CAC65547:CAC65549 CJY65547:CJY65549 CTU65547:CTU65549 DDQ65547:DDQ65549 DNM65547:DNM65549 DXI65547:DXI65549 EHE65547:EHE65549 ERA65547:ERA65549 FAW65547:FAW65549 FKS65547:FKS65549 FUO65547:FUO65549 GEK65547:GEK65549 GOG65547:GOG65549 GYC65547:GYC65549 HHY65547:HHY65549 HRU65547:HRU65549 IBQ65547:IBQ65549 ILM65547:ILM65549 IVI65547:IVI65549 JFE65547:JFE65549 JPA65547:JPA65549 JYW65547:JYW65549 KIS65547:KIS65549 KSO65547:KSO65549 LCK65547:LCK65549 LMG65547:LMG65549 LWC65547:LWC65549 MFY65547:MFY65549 MPU65547:MPU65549 MZQ65547:MZQ65549 NJM65547:NJM65549 NTI65547:NTI65549 ODE65547:ODE65549 ONA65547:ONA65549 OWW65547:OWW65549 PGS65547:PGS65549 PQO65547:PQO65549 QAK65547:QAK65549 QKG65547:QKG65549 QUC65547:QUC65549 RDY65547:RDY65549 RNU65547:RNU65549 RXQ65547:RXQ65549 SHM65547:SHM65549 SRI65547:SRI65549 TBE65547:TBE65549 TLA65547:TLA65549 TUW65547:TUW65549 UES65547:UES65549 UOO65547:UOO65549 UYK65547:UYK65549 VIG65547:VIG65549 VSC65547:VSC65549 WBY65547:WBY65549 WLU65547:WLU65549 WVQ65547:WVQ65549 I131083:I131085 JE131083:JE131085 TA131083:TA131085 ACW131083:ACW131085 AMS131083:AMS131085 AWO131083:AWO131085 BGK131083:BGK131085 BQG131083:BQG131085 CAC131083:CAC131085 CJY131083:CJY131085 CTU131083:CTU131085 DDQ131083:DDQ131085 DNM131083:DNM131085 DXI131083:DXI131085 EHE131083:EHE131085 ERA131083:ERA131085 FAW131083:FAW131085 FKS131083:FKS131085 FUO131083:FUO131085 GEK131083:GEK131085 GOG131083:GOG131085 GYC131083:GYC131085 HHY131083:HHY131085 HRU131083:HRU131085 IBQ131083:IBQ131085 ILM131083:ILM131085 IVI131083:IVI131085 JFE131083:JFE131085 JPA131083:JPA131085 JYW131083:JYW131085 KIS131083:KIS131085 KSO131083:KSO131085 LCK131083:LCK131085 LMG131083:LMG131085 LWC131083:LWC131085 MFY131083:MFY131085 MPU131083:MPU131085 MZQ131083:MZQ131085 NJM131083:NJM131085 NTI131083:NTI131085 ODE131083:ODE131085 ONA131083:ONA131085 OWW131083:OWW131085 PGS131083:PGS131085 PQO131083:PQO131085 QAK131083:QAK131085 QKG131083:QKG131085 QUC131083:QUC131085 RDY131083:RDY131085 RNU131083:RNU131085 RXQ131083:RXQ131085 SHM131083:SHM131085 SRI131083:SRI131085 TBE131083:TBE131085 TLA131083:TLA131085 TUW131083:TUW131085 UES131083:UES131085 UOO131083:UOO131085 UYK131083:UYK131085 VIG131083:VIG131085 VSC131083:VSC131085 WBY131083:WBY131085 WLU131083:WLU131085 WVQ131083:WVQ131085 I196619:I196621 JE196619:JE196621 TA196619:TA196621 ACW196619:ACW196621 AMS196619:AMS196621 AWO196619:AWO196621 BGK196619:BGK196621 BQG196619:BQG196621 CAC196619:CAC196621 CJY196619:CJY196621 CTU196619:CTU196621 DDQ196619:DDQ196621 DNM196619:DNM196621 DXI196619:DXI196621 EHE196619:EHE196621 ERA196619:ERA196621 FAW196619:FAW196621 FKS196619:FKS196621 FUO196619:FUO196621 GEK196619:GEK196621 GOG196619:GOG196621 GYC196619:GYC196621 HHY196619:HHY196621 HRU196619:HRU196621 IBQ196619:IBQ196621 ILM196619:ILM196621 IVI196619:IVI196621 JFE196619:JFE196621 JPA196619:JPA196621 JYW196619:JYW196621 KIS196619:KIS196621 KSO196619:KSO196621 LCK196619:LCK196621 LMG196619:LMG196621 LWC196619:LWC196621 MFY196619:MFY196621 MPU196619:MPU196621 MZQ196619:MZQ196621 NJM196619:NJM196621 NTI196619:NTI196621 ODE196619:ODE196621 ONA196619:ONA196621 OWW196619:OWW196621 PGS196619:PGS196621 PQO196619:PQO196621 QAK196619:QAK196621 QKG196619:QKG196621 QUC196619:QUC196621 RDY196619:RDY196621 RNU196619:RNU196621 RXQ196619:RXQ196621 SHM196619:SHM196621 SRI196619:SRI196621 TBE196619:TBE196621 TLA196619:TLA196621 TUW196619:TUW196621 UES196619:UES196621 UOO196619:UOO196621 UYK196619:UYK196621 VIG196619:VIG196621 VSC196619:VSC196621 WBY196619:WBY196621 WLU196619:WLU196621 WVQ196619:WVQ196621 I262155:I262157 JE262155:JE262157 TA262155:TA262157 ACW262155:ACW262157 AMS262155:AMS262157 AWO262155:AWO262157 BGK262155:BGK262157 BQG262155:BQG262157 CAC262155:CAC262157 CJY262155:CJY262157 CTU262155:CTU262157 DDQ262155:DDQ262157 DNM262155:DNM262157 DXI262155:DXI262157 EHE262155:EHE262157 ERA262155:ERA262157 FAW262155:FAW262157 FKS262155:FKS262157 FUO262155:FUO262157 GEK262155:GEK262157 GOG262155:GOG262157 GYC262155:GYC262157 HHY262155:HHY262157 HRU262155:HRU262157 IBQ262155:IBQ262157 ILM262155:ILM262157 IVI262155:IVI262157 JFE262155:JFE262157 JPA262155:JPA262157 JYW262155:JYW262157 KIS262155:KIS262157 KSO262155:KSO262157 LCK262155:LCK262157 LMG262155:LMG262157 LWC262155:LWC262157 MFY262155:MFY262157 MPU262155:MPU262157 MZQ262155:MZQ262157 NJM262155:NJM262157 NTI262155:NTI262157 ODE262155:ODE262157 ONA262155:ONA262157 OWW262155:OWW262157 PGS262155:PGS262157 PQO262155:PQO262157 QAK262155:QAK262157 QKG262155:QKG262157 QUC262155:QUC262157 RDY262155:RDY262157 RNU262155:RNU262157 RXQ262155:RXQ262157 SHM262155:SHM262157 SRI262155:SRI262157 TBE262155:TBE262157 TLA262155:TLA262157 TUW262155:TUW262157 UES262155:UES262157 UOO262155:UOO262157 UYK262155:UYK262157 VIG262155:VIG262157 VSC262155:VSC262157 WBY262155:WBY262157 WLU262155:WLU262157 WVQ262155:WVQ262157 I327691:I327693 JE327691:JE327693 TA327691:TA327693 ACW327691:ACW327693 AMS327691:AMS327693 AWO327691:AWO327693 BGK327691:BGK327693 BQG327691:BQG327693 CAC327691:CAC327693 CJY327691:CJY327693 CTU327691:CTU327693 DDQ327691:DDQ327693 DNM327691:DNM327693 DXI327691:DXI327693 EHE327691:EHE327693 ERA327691:ERA327693 FAW327691:FAW327693 FKS327691:FKS327693 FUO327691:FUO327693 GEK327691:GEK327693 GOG327691:GOG327693 GYC327691:GYC327693 HHY327691:HHY327693 HRU327691:HRU327693 IBQ327691:IBQ327693 ILM327691:ILM327693 IVI327691:IVI327693 JFE327691:JFE327693 JPA327691:JPA327693 JYW327691:JYW327693 KIS327691:KIS327693 KSO327691:KSO327693 LCK327691:LCK327693 LMG327691:LMG327693 LWC327691:LWC327693 MFY327691:MFY327693 MPU327691:MPU327693 MZQ327691:MZQ327693 NJM327691:NJM327693 NTI327691:NTI327693 ODE327691:ODE327693 ONA327691:ONA327693 OWW327691:OWW327693 PGS327691:PGS327693 PQO327691:PQO327693 QAK327691:QAK327693 QKG327691:QKG327693 QUC327691:QUC327693 RDY327691:RDY327693 RNU327691:RNU327693 RXQ327691:RXQ327693 SHM327691:SHM327693 SRI327691:SRI327693 TBE327691:TBE327693 TLA327691:TLA327693 TUW327691:TUW327693 UES327691:UES327693 UOO327691:UOO327693 UYK327691:UYK327693 VIG327691:VIG327693 VSC327691:VSC327693 WBY327691:WBY327693 WLU327691:WLU327693 WVQ327691:WVQ327693 I393227:I393229 JE393227:JE393229 TA393227:TA393229 ACW393227:ACW393229 AMS393227:AMS393229 AWO393227:AWO393229 BGK393227:BGK393229 BQG393227:BQG393229 CAC393227:CAC393229 CJY393227:CJY393229 CTU393227:CTU393229 DDQ393227:DDQ393229 DNM393227:DNM393229 DXI393227:DXI393229 EHE393227:EHE393229 ERA393227:ERA393229 FAW393227:FAW393229 FKS393227:FKS393229 FUO393227:FUO393229 GEK393227:GEK393229 GOG393227:GOG393229 GYC393227:GYC393229 HHY393227:HHY393229 HRU393227:HRU393229 IBQ393227:IBQ393229 ILM393227:ILM393229 IVI393227:IVI393229 JFE393227:JFE393229 JPA393227:JPA393229 JYW393227:JYW393229 KIS393227:KIS393229 KSO393227:KSO393229 LCK393227:LCK393229 LMG393227:LMG393229 LWC393227:LWC393229 MFY393227:MFY393229 MPU393227:MPU393229 MZQ393227:MZQ393229 NJM393227:NJM393229 NTI393227:NTI393229 ODE393227:ODE393229 ONA393227:ONA393229 OWW393227:OWW393229 PGS393227:PGS393229 PQO393227:PQO393229 QAK393227:QAK393229 QKG393227:QKG393229 QUC393227:QUC393229 RDY393227:RDY393229 RNU393227:RNU393229 RXQ393227:RXQ393229 SHM393227:SHM393229 SRI393227:SRI393229 TBE393227:TBE393229 TLA393227:TLA393229 TUW393227:TUW393229 UES393227:UES393229 UOO393227:UOO393229 UYK393227:UYK393229 VIG393227:VIG393229 VSC393227:VSC393229 WBY393227:WBY393229 WLU393227:WLU393229 WVQ393227:WVQ393229 I458763:I458765 JE458763:JE458765 TA458763:TA458765 ACW458763:ACW458765 AMS458763:AMS458765 AWO458763:AWO458765 BGK458763:BGK458765 BQG458763:BQG458765 CAC458763:CAC458765 CJY458763:CJY458765 CTU458763:CTU458765 DDQ458763:DDQ458765 DNM458763:DNM458765 DXI458763:DXI458765 EHE458763:EHE458765 ERA458763:ERA458765 FAW458763:FAW458765 FKS458763:FKS458765 FUO458763:FUO458765 GEK458763:GEK458765 GOG458763:GOG458765 GYC458763:GYC458765 HHY458763:HHY458765 HRU458763:HRU458765 IBQ458763:IBQ458765 ILM458763:ILM458765 IVI458763:IVI458765 JFE458763:JFE458765 JPA458763:JPA458765 JYW458763:JYW458765 KIS458763:KIS458765 KSO458763:KSO458765 LCK458763:LCK458765 LMG458763:LMG458765 LWC458763:LWC458765 MFY458763:MFY458765 MPU458763:MPU458765 MZQ458763:MZQ458765 NJM458763:NJM458765 NTI458763:NTI458765 ODE458763:ODE458765 ONA458763:ONA458765 OWW458763:OWW458765 PGS458763:PGS458765 PQO458763:PQO458765 QAK458763:QAK458765 QKG458763:QKG458765 QUC458763:QUC458765 RDY458763:RDY458765 RNU458763:RNU458765 RXQ458763:RXQ458765 SHM458763:SHM458765 SRI458763:SRI458765 TBE458763:TBE458765 TLA458763:TLA458765 TUW458763:TUW458765 UES458763:UES458765 UOO458763:UOO458765 UYK458763:UYK458765 VIG458763:VIG458765 VSC458763:VSC458765 WBY458763:WBY458765 WLU458763:WLU458765 WVQ458763:WVQ458765 I524299:I524301 JE524299:JE524301 TA524299:TA524301 ACW524299:ACW524301 AMS524299:AMS524301 AWO524299:AWO524301 BGK524299:BGK524301 BQG524299:BQG524301 CAC524299:CAC524301 CJY524299:CJY524301 CTU524299:CTU524301 DDQ524299:DDQ524301 DNM524299:DNM524301 DXI524299:DXI524301 EHE524299:EHE524301 ERA524299:ERA524301 FAW524299:FAW524301 FKS524299:FKS524301 FUO524299:FUO524301 GEK524299:GEK524301 GOG524299:GOG524301 GYC524299:GYC524301 HHY524299:HHY524301 HRU524299:HRU524301 IBQ524299:IBQ524301 ILM524299:ILM524301 IVI524299:IVI524301 JFE524299:JFE524301 JPA524299:JPA524301 JYW524299:JYW524301 KIS524299:KIS524301 KSO524299:KSO524301 LCK524299:LCK524301 LMG524299:LMG524301 LWC524299:LWC524301 MFY524299:MFY524301 MPU524299:MPU524301 MZQ524299:MZQ524301 NJM524299:NJM524301 NTI524299:NTI524301 ODE524299:ODE524301 ONA524299:ONA524301 OWW524299:OWW524301 PGS524299:PGS524301 PQO524299:PQO524301 QAK524299:QAK524301 QKG524299:QKG524301 QUC524299:QUC524301 RDY524299:RDY524301 RNU524299:RNU524301 RXQ524299:RXQ524301 SHM524299:SHM524301 SRI524299:SRI524301 TBE524299:TBE524301 TLA524299:TLA524301 TUW524299:TUW524301 UES524299:UES524301 UOO524299:UOO524301 UYK524299:UYK524301 VIG524299:VIG524301 VSC524299:VSC524301 WBY524299:WBY524301 WLU524299:WLU524301 WVQ524299:WVQ524301 I589835:I589837 JE589835:JE589837 TA589835:TA589837 ACW589835:ACW589837 AMS589835:AMS589837 AWO589835:AWO589837 BGK589835:BGK589837 BQG589835:BQG589837 CAC589835:CAC589837 CJY589835:CJY589837 CTU589835:CTU589837 DDQ589835:DDQ589837 DNM589835:DNM589837 DXI589835:DXI589837 EHE589835:EHE589837 ERA589835:ERA589837 FAW589835:FAW589837 FKS589835:FKS589837 FUO589835:FUO589837 GEK589835:GEK589837 GOG589835:GOG589837 GYC589835:GYC589837 HHY589835:HHY589837 HRU589835:HRU589837 IBQ589835:IBQ589837 ILM589835:ILM589837 IVI589835:IVI589837 JFE589835:JFE589837 JPA589835:JPA589837 JYW589835:JYW589837 KIS589835:KIS589837 KSO589835:KSO589837 LCK589835:LCK589837 LMG589835:LMG589837 LWC589835:LWC589837 MFY589835:MFY589837 MPU589835:MPU589837 MZQ589835:MZQ589837 NJM589835:NJM589837 NTI589835:NTI589837 ODE589835:ODE589837 ONA589835:ONA589837 OWW589835:OWW589837 PGS589835:PGS589837 PQO589835:PQO589837 QAK589835:QAK589837 QKG589835:QKG589837 QUC589835:QUC589837 RDY589835:RDY589837 RNU589835:RNU589837 RXQ589835:RXQ589837 SHM589835:SHM589837 SRI589835:SRI589837 TBE589835:TBE589837 TLA589835:TLA589837 TUW589835:TUW589837 UES589835:UES589837 UOO589835:UOO589837 UYK589835:UYK589837 VIG589835:VIG589837 VSC589835:VSC589837 WBY589835:WBY589837 WLU589835:WLU589837 WVQ589835:WVQ589837 I655371:I655373 JE655371:JE655373 TA655371:TA655373 ACW655371:ACW655373 AMS655371:AMS655373 AWO655371:AWO655373 BGK655371:BGK655373 BQG655371:BQG655373 CAC655371:CAC655373 CJY655371:CJY655373 CTU655371:CTU655373 DDQ655371:DDQ655373 DNM655371:DNM655373 DXI655371:DXI655373 EHE655371:EHE655373 ERA655371:ERA655373 FAW655371:FAW655373 FKS655371:FKS655373 FUO655371:FUO655373 GEK655371:GEK655373 GOG655371:GOG655373 GYC655371:GYC655373 HHY655371:HHY655373 HRU655371:HRU655373 IBQ655371:IBQ655373 ILM655371:ILM655373 IVI655371:IVI655373 JFE655371:JFE655373 JPA655371:JPA655373 JYW655371:JYW655373 KIS655371:KIS655373 KSO655371:KSO655373 LCK655371:LCK655373 LMG655371:LMG655373 LWC655371:LWC655373 MFY655371:MFY655373 MPU655371:MPU655373 MZQ655371:MZQ655373 NJM655371:NJM655373 NTI655371:NTI655373 ODE655371:ODE655373 ONA655371:ONA655373 OWW655371:OWW655373 PGS655371:PGS655373 PQO655371:PQO655373 QAK655371:QAK655373 QKG655371:QKG655373 QUC655371:QUC655373 RDY655371:RDY655373 RNU655371:RNU655373 RXQ655371:RXQ655373 SHM655371:SHM655373 SRI655371:SRI655373 TBE655371:TBE655373 TLA655371:TLA655373 TUW655371:TUW655373 UES655371:UES655373 UOO655371:UOO655373 UYK655371:UYK655373 VIG655371:VIG655373 VSC655371:VSC655373 WBY655371:WBY655373 WLU655371:WLU655373 WVQ655371:WVQ655373 I720907:I720909 JE720907:JE720909 TA720907:TA720909 ACW720907:ACW720909 AMS720907:AMS720909 AWO720907:AWO720909 BGK720907:BGK720909 BQG720907:BQG720909 CAC720907:CAC720909 CJY720907:CJY720909 CTU720907:CTU720909 DDQ720907:DDQ720909 DNM720907:DNM720909 DXI720907:DXI720909 EHE720907:EHE720909 ERA720907:ERA720909 FAW720907:FAW720909 FKS720907:FKS720909 FUO720907:FUO720909 GEK720907:GEK720909 GOG720907:GOG720909 GYC720907:GYC720909 HHY720907:HHY720909 HRU720907:HRU720909 IBQ720907:IBQ720909 ILM720907:ILM720909 IVI720907:IVI720909 JFE720907:JFE720909 JPA720907:JPA720909 JYW720907:JYW720909 KIS720907:KIS720909 KSO720907:KSO720909 LCK720907:LCK720909 LMG720907:LMG720909 LWC720907:LWC720909 MFY720907:MFY720909 MPU720907:MPU720909 MZQ720907:MZQ720909 NJM720907:NJM720909 NTI720907:NTI720909 ODE720907:ODE720909 ONA720907:ONA720909 OWW720907:OWW720909 PGS720907:PGS720909 PQO720907:PQO720909 QAK720907:QAK720909 QKG720907:QKG720909 QUC720907:QUC720909 RDY720907:RDY720909 RNU720907:RNU720909 RXQ720907:RXQ720909 SHM720907:SHM720909 SRI720907:SRI720909 TBE720907:TBE720909 TLA720907:TLA720909 TUW720907:TUW720909 UES720907:UES720909 UOO720907:UOO720909 UYK720907:UYK720909 VIG720907:VIG720909 VSC720907:VSC720909 WBY720907:WBY720909 WLU720907:WLU720909 WVQ720907:WVQ720909 I786443:I786445 JE786443:JE786445 TA786443:TA786445 ACW786443:ACW786445 AMS786443:AMS786445 AWO786443:AWO786445 BGK786443:BGK786445 BQG786443:BQG786445 CAC786443:CAC786445 CJY786443:CJY786445 CTU786443:CTU786445 DDQ786443:DDQ786445 DNM786443:DNM786445 DXI786443:DXI786445 EHE786443:EHE786445 ERA786443:ERA786445 FAW786443:FAW786445 FKS786443:FKS786445 FUO786443:FUO786445 GEK786443:GEK786445 GOG786443:GOG786445 GYC786443:GYC786445 HHY786443:HHY786445 HRU786443:HRU786445 IBQ786443:IBQ786445 ILM786443:ILM786445 IVI786443:IVI786445 JFE786443:JFE786445 JPA786443:JPA786445 JYW786443:JYW786445 KIS786443:KIS786445 KSO786443:KSO786445 LCK786443:LCK786445 LMG786443:LMG786445 LWC786443:LWC786445 MFY786443:MFY786445 MPU786443:MPU786445 MZQ786443:MZQ786445 NJM786443:NJM786445 NTI786443:NTI786445 ODE786443:ODE786445 ONA786443:ONA786445 OWW786443:OWW786445 PGS786443:PGS786445 PQO786443:PQO786445 QAK786443:QAK786445 QKG786443:QKG786445 QUC786443:QUC786445 RDY786443:RDY786445 RNU786443:RNU786445 RXQ786443:RXQ786445 SHM786443:SHM786445 SRI786443:SRI786445 TBE786443:TBE786445 TLA786443:TLA786445 TUW786443:TUW786445 UES786443:UES786445 UOO786443:UOO786445 UYK786443:UYK786445 VIG786443:VIG786445 VSC786443:VSC786445 WBY786443:WBY786445 WLU786443:WLU786445 WVQ786443:WVQ786445 I851979:I851981 JE851979:JE851981 TA851979:TA851981 ACW851979:ACW851981 AMS851979:AMS851981 AWO851979:AWO851981 BGK851979:BGK851981 BQG851979:BQG851981 CAC851979:CAC851981 CJY851979:CJY851981 CTU851979:CTU851981 DDQ851979:DDQ851981 DNM851979:DNM851981 DXI851979:DXI851981 EHE851979:EHE851981 ERA851979:ERA851981 FAW851979:FAW851981 FKS851979:FKS851981 FUO851979:FUO851981 GEK851979:GEK851981 GOG851979:GOG851981 GYC851979:GYC851981 HHY851979:HHY851981 HRU851979:HRU851981 IBQ851979:IBQ851981 ILM851979:ILM851981 IVI851979:IVI851981 JFE851979:JFE851981 JPA851979:JPA851981 JYW851979:JYW851981 KIS851979:KIS851981 KSO851979:KSO851981 LCK851979:LCK851981 LMG851979:LMG851981 LWC851979:LWC851981 MFY851979:MFY851981 MPU851979:MPU851981 MZQ851979:MZQ851981 NJM851979:NJM851981 NTI851979:NTI851981 ODE851979:ODE851981 ONA851979:ONA851981 OWW851979:OWW851981 PGS851979:PGS851981 PQO851979:PQO851981 QAK851979:QAK851981 QKG851979:QKG851981 QUC851979:QUC851981 RDY851979:RDY851981 RNU851979:RNU851981 RXQ851979:RXQ851981 SHM851979:SHM851981 SRI851979:SRI851981 TBE851979:TBE851981 TLA851979:TLA851981 TUW851979:TUW851981 UES851979:UES851981 UOO851979:UOO851981 UYK851979:UYK851981 VIG851979:VIG851981 VSC851979:VSC851981 WBY851979:WBY851981 WLU851979:WLU851981 WVQ851979:WVQ851981 I917515:I917517 JE917515:JE917517 TA917515:TA917517 ACW917515:ACW917517 AMS917515:AMS917517 AWO917515:AWO917517 BGK917515:BGK917517 BQG917515:BQG917517 CAC917515:CAC917517 CJY917515:CJY917517 CTU917515:CTU917517 DDQ917515:DDQ917517 DNM917515:DNM917517 DXI917515:DXI917517 EHE917515:EHE917517 ERA917515:ERA917517 FAW917515:FAW917517 FKS917515:FKS917517 FUO917515:FUO917517 GEK917515:GEK917517 GOG917515:GOG917517 GYC917515:GYC917517 HHY917515:HHY917517 HRU917515:HRU917517 IBQ917515:IBQ917517 ILM917515:ILM917517 IVI917515:IVI917517 JFE917515:JFE917517 JPA917515:JPA917517 JYW917515:JYW917517 KIS917515:KIS917517 KSO917515:KSO917517 LCK917515:LCK917517 LMG917515:LMG917517 LWC917515:LWC917517 MFY917515:MFY917517 MPU917515:MPU917517 MZQ917515:MZQ917517 NJM917515:NJM917517 NTI917515:NTI917517 ODE917515:ODE917517 ONA917515:ONA917517 OWW917515:OWW917517 PGS917515:PGS917517 PQO917515:PQO917517 QAK917515:QAK917517 QKG917515:QKG917517 QUC917515:QUC917517 RDY917515:RDY917517 RNU917515:RNU917517 RXQ917515:RXQ917517 SHM917515:SHM917517 SRI917515:SRI917517 TBE917515:TBE917517 TLA917515:TLA917517 TUW917515:TUW917517 UES917515:UES917517 UOO917515:UOO917517 UYK917515:UYK917517 VIG917515:VIG917517 VSC917515:VSC917517 WBY917515:WBY917517 WLU917515:WLU917517 WVQ917515:WVQ917517 I983051:I983053 JE983051:JE983053 TA983051:TA983053 ACW983051:ACW983053 AMS983051:AMS983053 AWO983051:AWO983053 BGK983051:BGK983053 BQG983051:BQG983053 CAC983051:CAC983053 CJY983051:CJY983053 CTU983051:CTU983053 DDQ983051:DDQ983053 DNM983051:DNM983053 DXI983051:DXI983053 EHE983051:EHE983053 ERA983051:ERA983053 FAW983051:FAW983053 FKS983051:FKS983053 FUO983051:FUO983053 GEK983051:GEK983053 GOG983051:GOG983053 GYC983051:GYC983053 HHY983051:HHY983053 HRU983051:HRU983053 IBQ983051:IBQ983053 ILM983051:ILM983053 IVI983051:IVI983053 JFE983051:JFE983053 JPA983051:JPA983053 JYW983051:JYW983053 KIS983051:KIS983053 KSO983051:KSO983053 LCK983051:LCK983053 LMG983051:LMG983053 LWC983051:LWC983053 MFY983051:MFY983053 MPU983051:MPU983053 MZQ983051:MZQ983053 NJM983051:NJM983053 NTI983051:NTI983053 ODE983051:ODE983053 ONA983051:ONA983053 OWW983051:OWW983053 PGS983051:PGS983053 PQO983051:PQO983053 QAK983051:QAK983053 QKG983051:QKG983053 QUC983051:QUC983053 RDY983051:RDY983053 RNU983051:RNU983053 RXQ983051:RXQ983053 SHM983051:SHM983053 SRI983051:SRI983053 TBE983051:TBE983053 TLA983051:TLA983053 TUW983051:TUW983053 UES983051:UES983053 UOO983051:UOO983053 UYK983051:UYK983053 VIG983051:VIG983053 VSC983051:VSC983053 WBY983051:WBY983053 WLU983051:WLU983053 WVQ983051:WVQ983053 F25:F28 JB25:JB28 SX25:SX28 ACT25:ACT28 AMP25:AMP28 AWL25:AWL28 BGH25:BGH28 BQD25:BQD28 BZZ25:BZZ28 CJV25:CJV28 CTR25:CTR28 DDN25:DDN28 DNJ25:DNJ28 DXF25:DXF28 EHB25:EHB28 EQX25:EQX28 FAT25:FAT28 FKP25:FKP28 FUL25:FUL28 GEH25:GEH28 GOD25:GOD28 GXZ25:GXZ28 HHV25:HHV28 HRR25:HRR28 IBN25:IBN28 ILJ25:ILJ28 IVF25:IVF28 JFB25:JFB28 JOX25:JOX28 JYT25:JYT28 KIP25:KIP28 KSL25:KSL28 LCH25:LCH28 LMD25:LMD28 LVZ25:LVZ28 MFV25:MFV28 MPR25:MPR28 MZN25:MZN28 NJJ25:NJJ28 NTF25:NTF28 ODB25:ODB28 OMX25:OMX28 OWT25:OWT28 PGP25:PGP28 PQL25:PQL28 QAH25:QAH28 QKD25:QKD28 QTZ25:QTZ28 RDV25:RDV28 RNR25:RNR28 RXN25:RXN28 SHJ25:SHJ28 SRF25:SRF28 TBB25:TBB28 TKX25:TKX28 TUT25:TUT28 UEP25:UEP28 UOL25:UOL28 UYH25:UYH28 VID25:VID28 VRZ25:VRZ28 WBV25:WBV28 WLR25:WLR28 WVN25:WVN28 F65561:F65564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WVN65561:WVN65564 F131097:F131100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WVN131097:WVN131100 F196633:F196636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WVN196633:WVN196636 F262169:F262172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WVN262169:WVN262172 F327705:F327708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WVN327705:WVN327708 F393241:F393244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WVN393241:WVN393244 F458777:F458780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WVN458777:WVN458780 F524313:F524316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WVN524313:WVN524316 F589849:F589852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WVN589849:WVN589852 F655385:F655388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WVN655385:WVN655388 F720921:F720924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WVN720921:WVN720924 F786457:F786460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WVN786457:WVN786460 F851993:F851996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WVN851993:WVN851996 F917529:F917532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WVN917529:WVN917532 F983065:F983068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WVN983065:WVN983068 I25:I28 JE25:JE28 TA25:TA28 ACW25:ACW28 AMS25:AMS28 AWO25:AWO28 BGK25:BGK28 BQG25:BQG28 CAC25:CAC28 CJY25:CJY28 CTU25:CTU28 DDQ25:DDQ28 DNM25:DNM28 DXI25:DXI28 EHE25:EHE28 ERA25:ERA28 FAW25:FAW28 FKS25:FKS28 FUO25:FUO28 GEK25:GEK28 GOG25:GOG28 GYC25:GYC28 HHY25:HHY28 HRU25:HRU28 IBQ25:IBQ28 ILM25:ILM28 IVI25:IVI28 JFE25:JFE28 JPA25:JPA28 JYW25:JYW28 KIS25:KIS28 KSO25:KSO28 LCK25:LCK28 LMG25:LMG28 LWC25:LWC28 MFY25:MFY28 MPU25:MPU28 MZQ25:MZQ28 NJM25:NJM28 NTI25:NTI28 ODE25:ODE28 ONA25:ONA28 OWW25:OWW28 PGS25:PGS28 PQO25:PQO28 QAK25:QAK28 QKG25:QKG28 QUC25:QUC28 RDY25:RDY28 RNU25:RNU28 RXQ25:RXQ28 SHM25:SHM28 SRI25:SRI28 TBE25:TBE28 TLA25:TLA28 TUW25:TUW28 UES25:UES28 UOO25:UOO28 UYK25:UYK28 VIG25:VIG28 VSC25:VSC28 WBY25:WBY28 WLU25:WLU28 WVQ25:WVQ28 I65561:I65564 JE65561:JE65564 TA65561:TA65564 ACW65561:ACW65564 AMS65561:AMS65564 AWO65561:AWO65564 BGK65561:BGK65564 BQG65561:BQG65564 CAC65561:CAC65564 CJY65561:CJY65564 CTU65561:CTU65564 DDQ65561:DDQ65564 DNM65561:DNM65564 DXI65561:DXI65564 EHE65561:EHE65564 ERA65561:ERA65564 FAW65561:FAW65564 FKS65561:FKS65564 FUO65561:FUO65564 GEK65561:GEK65564 GOG65561:GOG65564 GYC65561:GYC65564 HHY65561:HHY65564 HRU65561:HRU65564 IBQ65561:IBQ65564 ILM65561:ILM65564 IVI65561:IVI65564 JFE65561:JFE65564 JPA65561:JPA65564 JYW65561:JYW65564 KIS65561:KIS65564 KSO65561:KSO65564 LCK65561:LCK65564 LMG65561:LMG65564 LWC65561:LWC65564 MFY65561:MFY65564 MPU65561:MPU65564 MZQ65561:MZQ65564 NJM65561:NJM65564 NTI65561:NTI65564 ODE65561:ODE65564 ONA65561:ONA65564 OWW65561:OWW65564 PGS65561:PGS65564 PQO65561:PQO65564 QAK65561:QAK65564 QKG65561:QKG65564 QUC65561:QUC65564 RDY65561:RDY65564 RNU65561:RNU65564 RXQ65561:RXQ65564 SHM65561:SHM65564 SRI65561:SRI65564 TBE65561:TBE65564 TLA65561:TLA65564 TUW65561:TUW65564 UES65561:UES65564 UOO65561:UOO65564 UYK65561:UYK65564 VIG65561:VIG65564 VSC65561:VSC65564 WBY65561:WBY65564 WLU65561:WLU65564 WVQ65561:WVQ65564 I131097:I131100 JE131097:JE131100 TA131097:TA131100 ACW131097:ACW131100 AMS131097:AMS131100 AWO131097:AWO131100 BGK131097:BGK131100 BQG131097:BQG131100 CAC131097:CAC131100 CJY131097:CJY131100 CTU131097:CTU131100 DDQ131097:DDQ131100 DNM131097:DNM131100 DXI131097:DXI131100 EHE131097:EHE131100 ERA131097:ERA131100 FAW131097:FAW131100 FKS131097:FKS131100 FUO131097:FUO131100 GEK131097:GEK131100 GOG131097:GOG131100 GYC131097:GYC131100 HHY131097:HHY131100 HRU131097:HRU131100 IBQ131097:IBQ131100 ILM131097:ILM131100 IVI131097:IVI131100 JFE131097:JFE131100 JPA131097:JPA131100 JYW131097:JYW131100 KIS131097:KIS131100 KSO131097:KSO131100 LCK131097:LCK131100 LMG131097:LMG131100 LWC131097:LWC131100 MFY131097:MFY131100 MPU131097:MPU131100 MZQ131097:MZQ131100 NJM131097:NJM131100 NTI131097:NTI131100 ODE131097:ODE131100 ONA131097:ONA131100 OWW131097:OWW131100 PGS131097:PGS131100 PQO131097:PQO131100 QAK131097:QAK131100 QKG131097:QKG131100 QUC131097:QUC131100 RDY131097:RDY131100 RNU131097:RNU131100 RXQ131097:RXQ131100 SHM131097:SHM131100 SRI131097:SRI131100 TBE131097:TBE131100 TLA131097:TLA131100 TUW131097:TUW131100 UES131097:UES131100 UOO131097:UOO131100 UYK131097:UYK131100 VIG131097:VIG131100 VSC131097:VSC131100 WBY131097:WBY131100 WLU131097:WLU131100 WVQ131097:WVQ131100 I196633:I196636 JE196633:JE196636 TA196633:TA196636 ACW196633:ACW196636 AMS196633:AMS196636 AWO196633:AWO196636 BGK196633:BGK196636 BQG196633:BQG196636 CAC196633:CAC196636 CJY196633:CJY196636 CTU196633:CTU196636 DDQ196633:DDQ196636 DNM196633:DNM196636 DXI196633:DXI196636 EHE196633:EHE196636 ERA196633:ERA196636 FAW196633:FAW196636 FKS196633:FKS196636 FUO196633:FUO196636 GEK196633:GEK196636 GOG196633:GOG196636 GYC196633:GYC196636 HHY196633:HHY196636 HRU196633:HRU196636 IBQ196633:IBQ196636 ILM196633:ILM196636 IVI196633:IVI196636 JFE196633:JFE196636 JPA196633:JPA196636 JYW196633:JYW196636 KIS196633:KIS196636 KSO196633:KSO196636 LCK196633:LCK196636 LMG196633:LMG196636 LWC196633:LWC196636 MFY196633:MFY196636 MPU196633:MPU196636 MZQ196633:MZQ196636 NJM196633:NJM196636 NTI196633:NTI196636 ODE196633:ODE196636 ONA196633:ONA196636 OWW196633:OWW196636 PGS196633:PGS196636 PQO196633:PQO196636 QAK196633:QAK196636 QKG196633:QKG196636 QUC196633:QUC196636 RDY196633:RDY196636 RNU196633:RNU196636 RXQ196633:RXQ196636 SHM196633:SHM196636 SRI196633:SRI196636 TBE196633:TBE196636 TLA196633:TLA196636 TUW196633:TUW196636 UES196633:UES196636 UOO196633:UOO196636 UYK196633:UYK196636 VIG196633:VIG196636 VSC196633:VSC196636 WBY196633:WBY196636 WLU196633:WLU196636 WVQ196633:WVQ196636 I262169:I262172 JE262169:JE262172 TA262169:TA262172 ACW262169:ACW262172 AMS262169:AMS262172 AWO262169:AWO262172 BGK262169:BGK262172 BQG262169:BQG262172 CAC262169:CAC262172 CJY262169:CJY262172 CTU262169:CTU262172 DDQ262169:DDQ262172 DNM262169:DNM262172 DXI262169:DXI262172 EHE262169:EHE262172 ERA262169:ERA262172 FAW262169:FAW262172 FKS262169:FKS262172 FUO262169:FUO262172 GEK262169:GEK262172 GOG262169:GOG262172 GYC262169:GYC262172 HHY262169:HHY262172 HRU262169:HRU262172 IBQ262169:IBQ262172 ILM262169:ILM262172 IVI262169:IVI262172 JFE262169:JFE262172 JPA262169:JPA262172 JYW262169:JYW262172 KIS262169:KIS262172 KSO262169:KSO262172 LCK262169:LCK262172 LMG262169:LMG262172 LWC262169:LWC262172 MFY262169:MFY262172 MPU262169:MPU262172 MZQ262169:MZQ262172 NJM262169:NJM262172 NTI262169:NTI262172 ODE262169:ODE262172 ONA262169:ONA262172 OWW262169:OWW262172 PGS262169:PGS262172 PQO262169:PQO262172 QAK262169:QAK262172 QKG262169:QKG262172 QUC262169:QUC262172 RDY262169:RDY262172 RNU262169:RNU262172 RXQ262169:RXQ262172 SHM262169:SHM262172 SRI262169:SRI262172 TBE262169:TBE262172 TLA262169:TLA262172 TUW262169:TUW262172 UES262169:UES262172 UOO262169:UOO262172 UYK262169:UYK262172 VIG262169:VIG262172 VSC262169:VSC262172 WBY262169:WBY262172 WLU262169:WLU262172 WVQ262169:WVQ262172 I327705:I327708 JE327705:JE327708 TA327705:TA327708 ACW327705:ACW327708 AMS327705:AMS327708 AWO327705:AWO327708 BGK327705:BGK327708 BQG327705:BQG327708 CAC327705:CAC327708 CJY327705:CJY327708 CTU327705:CTU327708 DDQ327705:DDQ327708 DNM327705:DNM327708 DXI327705:DXI327708 EHE327705:EHE327708 ERA327705:ERA327708 FAW327705:FAW327708 FKS327705:FKS327708 FUO327705:FUO327708 GEK327705:GEK327708 GOG327705:GOG327708 GYC327705:GYC327708 HHY327705:HHY327708 HRU327705:HRU327708 IBQ327705:IBQ327708 ILM327705:ILM327708 IVI327705:IVI327708 JFE327705:JFE327708 JPA327705:JPA327708 JYW327705:JYW327708 KIS327705:KIS327708 KSO327705:KSO327708 LCK327705:LCK327708 LMG327705:LMG327708 LWC327705:LWC327708 MFY327705:MFY327708 MPU327705:MPU327708 MZQ327705:MZQ327708 NJM327705:NJM327708 NTI327705:NTI327708 ODE327705:ODE327708 ONA327705:ONA327708 OWW327705:OWW327708 PGS327705:PGS327708 PQO327705:PQO327708 QAK327705:QAK327708 QKG327705:QKG327708 QUC327705:QUC327708 RDY327705:RDY327708 RNU327705:RNU327708 RXQ327705:RXQ327708 SHM327705:SHM327708 SRI327705:SRI327708 TBE327705:TBE327708 TLA327705:TLA327708 TUW327705:TUW327708 UES327705:UES327708 UOO327705:UOO327708 UYK327705:UYK327708 VIG327705:VIG327708 VSC327705:VSC327708 WBY327705:WBY327708 WLU327705:WLU327708 WVQ327705:WVQ327708 I393241:I393244 JE393241:JE393244 TA393241:TA393244 ACW393241:ACW393244 AMS393241:AMS393244 AWO393241:AWO393244 BGK393241:BGK393244 BQG393241:BQG393244 CAC393241:CAC393244 CJY393241:CJY393244 CTU393241:CTU393244 DDQ393241:DDQ393244 DNM393241:DNM393244 DXI393241:DXI393244 EHE393241:EHE393244 ERA393241:ERA393244 FAW393241:FAW393244 FKS393241:FKS393244 FUO393241:FUO393244 GEK393241:GEK393244 GOG393241:GOG393244 GYC393241:GYC393244 HHY393241:HHY393244 HRU393241:HRU393244 IBQ393241:IBQ393244 ILM393241:ILM393244 IVI393241:IVI393244 JFE393241:JFE393244 JPA393241:JPA393244 JYW393241:JYW393244 KIS393241:KIS393244 KSO393241:KSO393244 LCK393241:LCK393244 LMG393241:LMG393244 LWC393241:LWC393244 MFY393241:MFY393244 MPU393241:MPU393244 MZQ393241:MZQ393244 NJM393241:NJM393244 NTI393241:NTI393244 ODE393241:ODE393244 ONA393241:ONA393244 OWW393241:OWW393244 PGS393241:PGS393244 PQO393241:PQO393244 QAK393241:QAK393244 QKG393241:QKG393244 QUC393241:QUC393244 RDY393241:RDY393244 RNU393241:RNU393244 RXQ393241:RXQ393244 SHM393241:SHM393244 SRI393241:SRI393244 TBE393241:TBE393244 TLA393241:TLA393244 TUW393241:TUW393244 UES393241:UES393244 UOO393241:UOO393244 UYK393241:UYK393244 VIG393241:VIG393244 VSC393241:VSC393244 WBY393241:WBY393244 WLU393241:WLU393244 WVQ393241:WVQ393244 I458777:I458780 JE458777:JE458780 TA458777:TA458780 ACW458777:ACW458780 AMS458777:AMS458780 AWO458777:AWO458780 BGK458777:BGK458780 BQG458777:BQG458780 CAC458777:CAC458780 CJY458777:CJY458780 CTU458777:CTU458780 DDQ458777:DDQ458780 DNM458777:DNM458780 DXI458777:DXI458780 EHE458777:EHE458780 ERA458777:ERA458780 FAW458777:FAW458780 FKS458777:FKS458780 FUO458777:FUO458780 GEK458777:GEK458780 GOG458777:GOG458780 GYC458777:GYC458780 HHY458777:HHY458780 HRU458777:HRU458780 IBQ458777:IBQ458780 ILM458777:ILM458780 IVI458777:IVI458780 JFE458777:JFE458780 JPA458777:JPA458780 JYW458777:JYW458780 KIS458777:KIS458780 KSO458777:KSO458780 LCK458777:LCK458780 LMG458777:LMG458780 LWC458777:LWC458780 MFY458777:MFY458780 MPU458777:MPU458780 MZQ458777:MZQ458780 NJM458777:NJM458780 NTI458777:NTI458780 ODE458777:ODE458780 ONA458777:ONA458780 OWW458777:OWW458780 PGS458777:PGS458780 PQO458777:PQO458780 QAK458777:QAK458780 QKG458777:QKG458780 QUC458777:QUC458780 RDY458777:RDY458780 RNU458777:RNU458780 RXQ458777:RXQ458780 SHM458777:SHM458780 SRI458777:SRI458780 TBE458777:TBE458780 TLA458777:TLA458780 TUW458777:TUW458780 UES458777:UES458780 UOO458777:UOO458780 UYK458777:UYK458780 VIG458777:VIG458780 VSC458777:VSC458780 WBY458777:WBY458780 WLU458777:WLU458780 WVQ458777:WVQ458780 I524313:I524316 JE524313:JE524316 TA524313:TA524316 ACW524313:ACW524316 AMS524313:AMS524316 AWO524313:AWO524316 BGK524313:BGK524316 BQG524313:BQG524316 CAC524313:CAC524316 CJY524313:CJY524316 CTU524313:CTU524316 DDQ524313:DDQ524316 DNM524313:DNM524316 DXI524313:DXI524316 EHE524313:EHE524316 ERA524313:ERA524316 FAW524313:FAW524316 FKS524313:FKS524316 FUO524313:FUO524316 GEK524313:GEK524316 GOG524313:GOG524316 GYC524313:GYC524316 HHY524313:HHY524316 HRU524313:HRU524316 IBQ524313:IBQ524316 ILM524313:ILM524316 IVI524313:IVI524316 JFE524313:JFE524316 JPA524313:JPA524316 JYW524313:JYW524316 KIS524313:KIS524316 KSO524313:KSO524316 LCK524313:LCK524316 LMG524313:LMG524316 LWC524313:LWC524316 MFY524313:MFY524316 MPU524313:MPU524316 MZQ524313:MZQ524316 NJM524313:NJM524316 NTI524313:NTI524316 ODE524313:ODE524316 ONA524313:ONA524316 OWW524313:OWW524316 PGS524313:PGS524316 PQO524313:PQO524316 QAK524313:QAK524316 QKG524313:QKG524316 QUC524313:QUC524316 RDY524313:RDY524316 RNU524313:RNU524316 RXQ524313:RXQ524316 SHM524313:SHM524316 SRI524313:SRI524316 TBE524313:TBE524316 TLA524313:TLA524316 TUW524313:TUW524316 UES524313:UES524316 UOO524313:UOO524316 UYK524313:UYK524316 VIG524313:VIG524316 VSC524313:VSC524316 WBY524313:WBY524316 WLU524313:WLU524316 WVQ524313:WVQ524316 I589849:I589852 JE589849:JE589852 TA589849:TA589852 ACW589849:ACW589852 AMS589849:AMS589852 AWO589849:AWO589852 BGK589849:BGK589852 BQG589849:BQG589852 CAC589849:CAC589852 CJY589849:CJY589852 CTU589849:CTU589852 DDQ589849:DDQ589852 DNM589849:DNM589852 DXI589849:DXI589852 EHE589849:EHE589852 ERA589849:ERA589852 FAW589849:FAW589852 FKS589849:FKS589852 FUO589849:FUO589852 GEK589849:GEK589852 GOG589849:GOG589852 GYC589849:GYC589852 HHY589849:HHY589852 HRU589849:HRU589852 IBQ589849:IBQ589852 ILM589849:ILM589852 IVI589849:IVI589852 JFE589849:JFE589852 JPA589849:JPA589852 JYW589849:JYW589852 KIS589849:KIS589852 KSO589849:KSO589852 LCK589849:LCK589852 LMG589849:LMG589852 LWC589849:LWC589852 MFY589849:MFY589852 MPU589849:MPU589852 MZQ589849:MZQ589852 NJM589849:NJM589852 NTI589849:NTI589852 ODE589849:ODE589852 ONA589849:ONA589852 OWW589849:OWW589852 PGS589849:PGS589852 PQO589849:PQO589852 QAK589849:QAK589852 QKG589849:QKG589852 QUC589849:QUC589852 RDY589849:RDY589852 RNU589849:RNU589852 RXQ589849:RXQ589852 SHM589849:SHM589852 SRI589849:SRI589852 TBE589849:TBE589852 TLA589849:TLA589852 TUW589849:TUW589852 UES589849:UES589852 UOO589849:UOO589852 UYK589849:UYK589852 VIG589849:VIG589852 VSC589849:VSC589852 WBY589849:WBY589852 WLU589849:WLU589852 WVQ589849:WVQ589852 I655385:I655388 JE655385:JE655388 TA655385:TA655388 ACW655385:ACW655388 AMS655385:AMS655388 AWO655385:AWO655388 BGK655385:BGK655388 BQG655385:BQG655388 CAC655385:CAC655388 CJY655385:CJY655388 CTU655385:CTU655388 DDQ655385:DDQ655388 DNM655385:DNM655388 DXI655385:DXI655388 EHE655385:EHE655388 ERA655385:ERA655388 FAW655385:FAW655388 FKS655385:FKS655388 FUO655385:FUO655388 GEK655385:GEK655388 GOG655385:GOG655388 GYC655385:GYC655388 HHY655385:HHY655388 HRU655385:HRU655388 IBQ655385:IBQ655388 ILM655385:ILM655388 IVI655385:IVI655388 JFE655385:JFE655388 JPA655385:JPA655388 JYW655385:JYW655388 KIS655385:KIS655388 KSO655385:KSO655388 LCK655385:LCK655388 LMG655385:LMG655388 LWC655385:LWC655388 MFY655385:MFY655388 MPU655385:MPU655388 MZQ655385:MZQ655388 NJM655385:NJM655388 NTI655385:NTI655388 ODE655385:ODE655388 ONA655385:ONA655388 OWW655385:OWW655388 PGS655385:PGS655388 PQO655385:PQO655388 QAK655385:QAK655388 QKG655385:QKG655388 QUC655385:QUC655388 RDY655385:RDY655388 RNU655385:RNU655388 RXQ655385:RXQ655388 SHM655385:SHM655388 SRI655385:SRI655388 TBE655385:TBE655388 TLA655385:TLA655388 TUW655385:TUW655388 UES655385:UES655388 UOO655385:UOO655388 UYK655385:UYK655388 VIG655385:VIG655388 VSC655385:VSC655388 WBY655385:WBY655388 WLU655385:WLU655388 WVQ655385:WVQ655388 I720921:I720924 JE720921:JE720924 TA720921:TA720924 ACW720921:ACW720924 AMS720921:AMS720924 AWO720921:AWO720924 BGK720921:BGK720924 BQG720921:BQG720924 CAC720921:CAC720924 CJY720921:CJY720924 CTU720921:CTU720924 DDQ720921:DDQ720924 DNM720921:DNM720924 DXI720921:DXI720924 EHE720921:EHE720924 ERA720921:ERA720924 FAW720921:FAW720924 FKS720921:FKS720924 FUO720921:FUO720924 GEK720921:GEK720924 GOG720921:GOG720924 GYC720921:GYC720924 HHY720921:HHY720924 HRU720921:HRU720924 IBQ720921:IBQ720924 ILM720921:ILM720924 IVI720921:IVI720924 JFE720921:JFE720924 JPA720921:JPA720924 JYW720921:JYW720924 KIS720921:KIS720924 KSO720921:KSO720924 LCK720921:LCK720924 LMG720921:LMG720924 LWC720921:LWC720924 MFY720921:MFY720924 MPU720921:MPU720924 MZQ720921:MZQ720924 NJM720921:NJM720924 NTI720921:NTI720924 ODE720921:ODE720924 ONA720921:ONA720924 OWW720921:OWW720924 PGS720921:PGS720924 PQO720921:PQO720924 QAK720921:QAK720924 QKG720921:QKG720924 QUC720921:QUC720924 RDY720921:RDY720924 RNU720921:RNU720924 RXQ720921:RXQ720924 SHM720921:SHM720924 SRI720921:SRI720924 TBE720921:TBE720924 TLA720921:TLA720924 TUW720921:TUW720924 UES720921:UES720924 UOO720921:UOO720924 UYK720921:UYK720924 VIG720921:VIG720924 VSC720921:VSC720924 WBY720921:WBY720924 WLU720921:WLU720924 WVQ720921:WVQ720924 I786457:I786460 JE786457:JE786460 TA786457:TA786460 ACW786457:ACW786460 AMS786457:AMS786460 AWO786457:AWO786460 BGK786457:BGK786460 BQG786457:BQG786460 CAC786457:CAC786460 CJY786457:CJY786460 CTU786457:CTU786460 DDQ786457:DDQ786460 DNM786457:DNM786460 DXI786457:DXI786460 EHE786457:EHE786460 ERA786457:ERA786460 FAW786457:FAW786460 FKS786457:FKS786460 FUO786457:FUO786460 GEK786457:GEK786460 GOG786457:GOG786460 GYC786457:GYC786460 HHY786457:HHY786460 HRU786457:HRU786460 IBQ786457:IBQ786460 ILM786457:ILM786460 IVI786457:IVI786460 JFE786457:JFE786460 JPA786457:JPA786460 JYW786457:JYW786460 KIS786457:KIS786460 KSO786457:KSO786460 LCK786457:LCK786460 LMG786457:LMG786460 LWC786457:LWC786460 MFY786457:MFY786460 MPU786457:MPU786460 MZQ786457:MZQ786460 NJM786457:NJM786460 NTI786457:NTI786460 ODE786457:ODE786460 ONA786457:ONA786460 OWW786457:OWW786460 PGS786457:PGS786460 PQO786457:PQO786460 QAK786457:QAK786460 QKG786457:QKG786460 QUC786457:QUC786460 RDY786457:RDY786460 RNU786457:RNU786460 RXQ786457:RXQ786460 SHM786457:SHM786460 SRI786457:SRI786460 TBE786457:TBE786460 TLA786457:TLA786460 TUW786457:TUW786460 UES786457:UES786460 UOO786457:UOO786460 UYK786457:UYK786460 VIG786457:VIG786460 VSC786457:VSC786460 WBY786457:WBY786460 WLU786457:WLU786460 WVQ786457:WVQ786460 I851993:I851996 JE851993:JE851996 TA851993:TA851996 ACW851993:ACW851996 AMS851993:AMS851996 AWO851993:AWO851996 BGK851993:BGK851996 BQG851993:BQG851996 CAC851993:CAC851996 CJY851993:CJY851996 CTU851993:CTU851996 DDQ851993:DDQ851996 DNM851993:DNM851996 DXI851993:DXI851996 EHE851993:EHE851996 ERA851993:ERA851996 FAW851993:FAW851996 FKS851993:FKS851996 FUO851993:FUO851996 GEK851993:GEK851996 GOG851993:GOG851996 GYC851993:GYC851996 HHY851993:HHY851996 HRU851993:HRU851996 IBQ851993:IBQ851996 ILM851993:ILM851996 IVI851993:IVI851996 JFE851993:JFE851996 JPA851993:JPA851996 JYW851993:JYW851996 KIS851993:KIS851996 KSO851993:KSO851996 LCK851993:LCK851996 LMG851993:LMG851996 LWC851993:LWC851996 MFY851993:MFY851996 MPU851993:MPU851996 MZQ851993:MZQ851996 NJM851993:NJM851996 NTI851993:NTI851996 ODE851993:ODE851996 ONA851993:ONA851996 OWW851993:OWW851996 PGS851993:PGS851996 PQO851993:PQO851996 QAK851993:QAK851996 QKG851993:QKG851996 QUC851993:QUC851996 RDY851993:RDY851996 RNU851993:RNU851996 RXQ851993:RXQ851996 SHM851993:SHM851996 SRI851993:SRI851996 TBE851993:TBE851996 TLA851993:TLA851996 TUW851993:TUW851996 UES851993:UES851996 UOO851993:UOO851996 UYK851993:UYK851996 VIG851993:VIG851996 VSC851993:VSC851996 WBY851993:WBY851996 WLU851993:WLU851996 WVQ851993:WVQ851996 I917529:I917532 JE917529:JE917532 TA917529:TA917532 ACW917529:ACW917532 AMS917529:AMS917532 AWO917529:AWO917532 BGK917529:BGK917532 BQG917529:BQG917532 CAC917529:CAC917532 CJY917529:CJY917532 CTU917529:CTU917532 DDQ917529:DDQ917532 DNM917529:DNM917532 DXI917529:DXI917532 EHE917529:EHE917532 ERA917529:ERA917532 FAW917529:FAW917532 FKS917529:FKS917532 FUO917529:FUO917532 GEK917529:GEK917532 GOG917529:GOG917532 GYC917529:GYC917532 HHY917529:HHY917532 HRU917529:HRU917532 IBQ917529:IBQ917532 ILM917529:ILM917532 IVI917529:IVI917532 JFE917529:JFE917532 JPA917529:JPA917532 JYW917529:JYW917532 KIS917529:KIS917532 KSO917529:KSO917532 LCK917529:LCK917532 LMG917529:LMG917532 LWC917529:LWC917532 MFY917529:MFY917532 MPU917529:MPU917532 MZQ917529:MZQ917532 NJM917529:NJM917532 NTI917529:NTI917532 ODE917529:ODE917532 ONA917529:ONA917532 OWW917529:OWW917532 PGS917529:PGS917532 PQO917529:PQO917532 QAK917529:QAK917532 QKG917529:QKG917532 QUC917529:QUC917532 RDY917529:RDY917532 RNU917529:RNU917532 RXQ917529:RXQ917532 SHM917529:SHM917532 SRI917529:SRI917532 TBE917529:TBE917532 TLA917529:TLA917532 TUW917529:TUW917532 UES917529:UES917532 UOO917529:UOO917532 UYK917529:UYK917532 VIG917529:VIG917532 VSC917529:VSC917532 WBY917529:WBY917532 WLU917529:WLU917532 WVQ917529:WVQ917532 I983065:I983068 JE983065:JE983068 TA983065:TA983068 ACW983065:ACW983068 AMS983065:AMS983068 AWO983065:AWO983068 BGK983065:BGK983068 BQG983065:BQG983068 CAC983065:CAC983068 CJY983065:CJY983068 CTU983065:CTU983068 DDQ983065:DDQ983068 DNM983065:DNM983068 DXI983065:DXI983068 EHE983065:EHE983068 ERA983065:ERA983068 FAW983065:FAW983068 FKS983065:FKS983068 FUO983065:FUO983068 GEK983065:GEK983068 GOG983065:GOG983068 GYC983065:GYC983068 HHY983065:HHY983068 HRU983065:HRU983068 IBQ983065:IBQ983068 ILM983065:ILM983068 IVI983065:IVI983068 JFE983065:JFE983068 JPA983065:JPA983068 JYW983065:JYW983068 KIS983065:KIS983068 KSO983065:KSO983068 LCK983065:LCK983068 LMG983065:LMG983068 LWC983065:LWC983068 MFY983065:MFY983068 MPU983065:MPU983068 MZQ983065:MZQ983068 NJM983065:NJM983068 NTI983065:NTI983068 ODE983065:ODE983068 ONA983065:ONA983068 OWW983065:OWW983068 PGS983065:PGS983068 PQO983065:PQO983068 QAK983065:QAK983068 QKG983065:QKG983068 QUC983065:QUC983068 RDY983065:RDY983068 RNU983065:RNU983068 RXQ983065:RXQ983068 SHM983065:SHM983068 SRI983065:SRI983068 TBE983065:TBE983068 TLA983065:TLA983068 TUW983065:TUW983068 UES983065:UES983068 UOO983065:UOO983068 UYK983065:UYK983068 VIG983065:VIG983068 VSC983065:VSC983068 WBY983065:WBY983068 WLU983065:WLU983068 WVQ983065:WVQ983068 F30:F37 JB30:JB37 SX30:SX37 ACT30:ACT37 AMP30:AMP37 AWL30:AWL37 BGH30:BGH37 BQD30:BQD37 BZZ30:BZZ37 CJV30:CJV37 CTR30:CTR37 DDN30:DDN37 DNJ30:DNJ37 DXF30:DXF37 EHB30:EHB37 EQX30:EQX37 FAT30:FAT37 FKP30:FKP37 FUL30:FUL37 GEH30:GEH37 GOD30:GOD37 GXZ30:GXZ37 HHV30:HHV37 HRR30:HRR37 IBN30:IBN37 ILJ30:ILJ37 IVF30:IVF37 JFB30:JFB37 JOX30:JOX37 JYT30:JYT37 KIP30:KIP37 KSL30:KSL37 LCH30:LCH37 LMD30:LMD37 LVZ30:LVZ37 MFV30:MFV37 MPR30:MPR37 MZN30:MZN37 NJJ30:NJJ37 NTF30:NTF37 ODB30:ODB37 OMX30:OMX37 OWT30:OWT37 PGP30:PGP37 PQL30:PQL37 QAH30:QAH37 QKD30:QKD37 QTZ30:QTZ37 RDV30:RDV37 RNR30:RNR37 RXN30:RXN37 SHJ30:SHJ37 SRF30:SRF37 TBB30:TBB37 TKX30:TKX37 TUT30:TUT37 UEP30:UEP37 UOL30:UOL37 UYH30:UYH37 VID30:VID37 VRZ30:VRZ37 WBV30:WBV37 WLR30:WLR37 WVN30:WVN37 F65566:F65573 JB65566:JB65573 SX65566:SX65573 ACT65566:ACT65573 AMP65566:AMP65573 AWL65566:AWL65573 BGH65566:BGH65573 BQD65566:BQD65573 BZZ65566:BZZ65573 CJV65566:CJV65573 CTR65566:CTR65573 DDN65566:DDN65573 DNJ65566:DNJ65573 DXF65566:DXF65573 EHB65566:EHB65573 EQX65566:EQX65573 FAT65566:FAT65573 FKP65566:FKP65573 FUL65566:FUL65573 GEH65566:GEH65573 GOD65566:GOD65573 GXZ65566:GXZ65573 HHV65566:HHV65573 HRR65566:HRR65573 IBN65566:IBN65573 ILJ65566:ILJ65573 IVF65566:IVF65573 JFB65566:JFB65573 JOX65566:JOX65573 JYT65566:JYT65573 KIP65566:KIP65573 KSL65566:KSL65573 LCH65566:LCH65573 LMD65566:LMD65573 LVZ65566:LVZ65573 MFV65566:MFV65573 MPR65566:MPR65573 MZN65566:MZN65573 NJJ65566:NJJ65573 NTF65566:NTF65573 ODB65566:ODB65573 OMX65566:OMX65573 OWT65566:OWT65573 PGP65566:PGP65573 PQL65566:PQL65573 QAH65566:QAH65573 QKD65566:QKD65573 QTZ65566:QTZ65573 RDV65566:RDV65573 RNR65566:RNR65573 RXN65566:RXN65573 SHJ65566:SHJ65573 SRF65566:SRF65573 TBB65566:TBB65573 TKX65566:TKX65573 TUT65566:TUT65573 UEP65566:UEP65573 UOL65566:UOL65573 UYH65566:UYH65573 VID65566:VID65573 VRZ65566:VRZ65573 WBV65566:WBV65573 WLR65566:WLR65573 WVN65566:WVN65573 F131102:F131109 JB131102:JB131109 SX131102:SX131109 ACT131102:ACT131109 AMP131102:AMP131109 AWL131102:AWL131109 BGH131102:BGH131109 BQD131102:BQD131109 BZZ131102:BZZ131109 CJV131102:CJV131109 CTR131102:CTR131109 DDN131102:DDN131109 DNJ131102:DNJ131109 DXF131102:DXF131109 EHB131102:EHB131109 EQX131102:EQX131109 FAT131102:FAT131109 FKP131102:FKP131109 FUL131102:FUL131109 GEH131102:GEH131109 GOD131102:GOD131109 GXZ131102:GXZ131109 HHV131102:HHV131109 HRR131102:HRR131109 IBN131102:IBN131109 ILJ131102:ILJ131109 IVF131102:IVF131109 JFB131102:JFB131109 JOX131102:JOX131109 JYT131102:JYT131109 KIP131102:KIP131109 KSL131102:KSL131109 LCH131102:LCH131109 LMD131102:LMD131109 LVZ131102:LVZ131109 MFV131102:MFV131109 MPR131102:MPR131109 MZN131102:MZN131109 NJJ131102:NJJ131109 NTF131102:NTF131109 ODB131102:ODB131109 OMX131102:OMX131109 OWT131102:OWT131109 PGP131102:PGP131109 PQL131102:PQL131109 QAH131102:QAH131109 QKD131102:QKD131109 QTZ131102:QTZ131109 RDV131102:RDV131109 RNR131102:RNR131109 RXN131102:RXN131109 SHJ131102:SHJ131109 SRF131102:SRF131109 TBB131102:TBB131109 TKX131102:TKX131109 TUT131102:TUT131109 UEP131102:UEP131109 UOL131102:UOL131109 UYH131102:UYH131109 VID131102:VID131109 VRZ131102:VRZ131109 WBV131102:WBV131109 WLR131102:WLR131109 WVN131102:WVN131109 F196638:F196645 JB196638:JB196645 SX196638:SX196645 ACT196638:ACT196645 AMP196638:AMP196645 AWL196638:AWL196645 BGH196638:BGH196645 BQD196638:BQD196645 BZZ196638:BZZ196645 CJV196638:CJV196645 CTR196638:CTR196645 DDN196638:DDN196645 DNJ196638:DNJ196645 DXF196638:DXF196645 EHB196638:EHB196645 EQX196638:EQX196645 FAT196638:FAT196645 FKP196638:FKP196645 FUL196638:FUL196645 GEH196638:GEH196645 GOD196638:GOD196645 GXZ196638:GXZ196645 HHV196638:HHV196645 HRR196638:HRR196645 IBN196638:IBN196645 ILJ196638:ILJ196645 IVF196638:IVF196645 JFB196638:JFB196645 JOX196638:JOX196645 JYT196638:JYT196645 KIP196638:KIP196645 KSL196638:KSL196645 LCH196638:LCH196645 LMD196638:LMD196645 LVZ196638:LVZ196645 MFV196638:MFV196645 MPR196638:MPR196645 MZN196638:MZN196645 NJJ196638:NJJ196645 NTF196638:NTF196645 ODB196638:ODB196645 OMX196638:OMX196645 OWT196638:OWT196645 PGP196638:PGP196645 PQL196638:PQL196645 QAH196638:QAH196645 QKD196638:QKD196645 QTZ196638:QTZ196645 RDV196638:RDV196645 RNR196638:RNR196645 RXN196638:RXN196645 SHJ196638:SHJ196645 SRF196638:SRF196645 TBB196638:TBB196645 TKX196638:TKX196645 TUT196638:TUT196645 UEP196638:UEP196645 UOL196638:UOL196645 UYH196638:UYH196645 VID196638:VID196645 VRZ196638:VRZ196645 WBV196638:WBV196645 WLR196638:WLR196645 WVN196638:WVN196645 F262174:F262181 JB262174:JB262181 SX262174:SX262181 ACT262174:ACT262181 AMP262174:AMP262181 AWL262174:AWL262181 BGH262174:BGH262181 BQD262174:BQD262181 BZZ262174:BZZ262181 CJV262174:CJV262181 CTR262174:CTR262181 DDN262174:DDN262181 DNJ262174:DNJ262181 DXF262174:DXF262181 EHB262174:EHB262181 EQX262174:EQX262181 FAT262174:FAT262181 FKP262174:FKP262181 FUL262174:FUL262181 GEH262174:GEH262181 GOD262174:GOD262181 GXZ262174:GXZ262181 HHV262174:HHV262181 HRR262174:HRR262181 IBN262174:IBN262181 ILJ262174:ILJ262181 IVF262174:IVF262181 JFB262174:JFB262181 JOX262174:JOX262181 JYT262174:JYT262181 KIP262174:KIP262181 KSL262174:KSL262181 LCH262174:LCH262181 LMD262174:LMD262181 LVZ262174:LVZ262181 MFV262174:MFV262181 MPR262174:MPR262181 MZN262174:MZN262181 NJJ262174:NJJ262181 NTF262174:NTF262181 ODB262174:ODB262181 OMX262174:OMX262181 OWT262174:OWT262181 PGP262174:PGP262181 PQL262174:PQL262181 QAH262174:QAH262181 QKD262174:QKD262181 QTZ262174:QTZ262181 RDV262174:RDV262181 RNR262174:RNR262181 RXN262174:RXN262181 SHJ262174:SHJ262181 SRF262174:SRF262181 TBB262174:TBB262181 TKX262174:TKX262181 TUT262174:TUT262181 UEP262174:UEP262181 UOL262174:UOL262181 UYH262174:UYH262181 VID262174:VID262181 VRZ262174:VRZ262181 WBV262174:WBV262181 WLR262174:WLR262181 WVN262174:WVN262181 F327710:F327717 JB327710:JB327717 SX327710:SX327717 ACT327710:ACT327717 AMP327710:AMP327717 AWL327710:AWL327717 BGH327710:BGH327717 BQD327710:BQD327717 BZZ327710:BZZ327717 CJV327710:CJV327717 CTR327710:CTR327717 DDN327710:DDN327717 DNJ327710:DNJ327717 DXF327710:DXF327717 EHB327710:EHB327717 EQX327710:EQX327717 FAT327710:FAT327717 FKP327710:FKP327717 FUL327710:FUL327717 GEH327710:GEH327717 GOD327710:GOD327717 GXZ327710:GXZ327717 HHV327710:HHV327717 HRR327710:HRR327717 IBN327710:IBN327717 ILJ327710:ILJ327717 IVF327710:IVF327717 JFB327710:JFB327717 JOX327710:JOX327717 JYT327710:JYT327717 KIP327710:KIP327717 KSL327710:KSL327717 LCH327710:LCH327717 LMD327710:LMD327717 LVZ327710:LVZ327717 MFV327710:MFV327717 MPR327710:MPR327717 MZN327710:MZN327717 NJJ327710:NJJ327717 NTF327710:NTF327717 ODB327710:ODB327717 OMX327710:OMX327717 OWT327710:OWT327717 PGP327710:PGP327717 PQL327710:PQL327717 QAH327710:QAH327717 QKD327710:QKD327717 QTZ327710:QTZ327717 RDV327710:RDV327717 RNR327710:RNR327717 RXN327710:RXN327717 SHJ327710:SHJ327717 SRF327710:SRF327717 TBB327710:TBB327717 TKX327710:TKX327717 TUT327710:TUT327717 UEP327710:UEP327717 UOL327710:UOL327717 UYH327710:UYH327717 VID327710:VID327717 VRZ327710:VRZ327717 WBV327710:WBV327717 WLR327710:WLR327717 WVN327710:WVN327717 F393246:F393253 JB393246:JB393253 SX393246:SX393253 ACT393246:ACT393253 AMP393246:AMP393253 AWL393246:AWL393253 BGH393246:BGH393253 BQD393246:BQD393253 BZZ393246:BZZ393253 CJV393246:CJV393253 CTR393246:CTR393253 DDN393246:DDN393253 DNJ393246:DNJ393253 DXF393246:DXF393253 EHB393246:EHB393253 EQX393246:EQX393253 FAT393246:FAT393253 FKP393246:FKP393253 FUL393246:FUL393253 GEH393246:GEH393253 GOD393246:GOD393253 GXZ393246:GXZ393253 HHV393246:HHV393253 HRR393246:HRR393253 IBN393246:IBN393253 ILJ393246:ILJ393253 IVF393246:IVF393253 JFB393246:JFB393253 JOX393246:JOX393253 JYT393246:JYT393253 KIP393246:KIP393253 KSL393246:KSL393253 LCH393246:LCH393253 LMD393246:LMD393253 LVZ393246:LVZ393253 MFV393246:MFV393253 MPR393246:MPR393253 MZN393246:MZN393253 NJJ393246:NJJ393253 NTF393246:NTF393253 ODB393246:ODB393253 OMX393246:OMX393253 OWT393246:OWT393253 PGP393246:PGP393253 PQL393246:PQL393253 QAH393246:QAH393253 QKD393246:QKD393253 QTZ393246:QTZ393253 RDV393246:RDV393253 RNR393246:RNR393253 RXN393246:RXN393253 SHJ393246:SHJ393253 SRF393246:SRF393253 TBB393246:TBB393253 TKX393246:TKX393253 TUT393246:TUT393253 UEP393246:UEP393253 UOL393246:UOL393253 UYH393246:UYH393253 VID393246:VID393253 VRZ393246:VRZ393253 WBV393246:WBV393253 WLR393246:WLR393253 WVN393246:WVN393253 F458782:F458789 JB458782:JB458789 SX458782:SX458789 ACT458782:ACT458789 AMP458782:AMP458789 AWL458782:AWL458789 BGH458782:BGH458789 BQD458782:BQD458789 BZZ458782:BZZ458789 CJV458782:CJV458789 CTR458782:CTR458789 DDN458782:DDN458789 DNJ458782:DNJ458789 DXF458782:DXF458789 EHB458782:EHB458789 EQX458782:EQX458789 FAT458782:FAT458789 FKP458782:FKP458789 FUL458782:FUL458789 GEH458782:GEH458789 GOD458782:GOD458789 GXZ458782:GXZ458789 HHV458782:HHV458789 HRR458782:HRR458789 IBN458782:IBN458789 ILJ458782:ILJ458789 IVF458782:IVF458789 JFB458782:JFB458789 JOX458782:JOX458789 JYT458782:JYT458789 KIP458782:KIP458789 KSL458782:KSL458789 LCH458782:LCH458789 LMD458782:LMD458789 LVZ458782:LVZ458789 MFV458782:MFV458789 MPR458782:MPR458789 MZN458782:MZN458789 NJJ458782:NJJ458789 NTF458782:NTF458789 ODB458782:ODB458789 OMX458782:OMX458789 OWT458782:OWT458789 PGP458782:PGP458789 PQL458782:PQL458789 QAH458782:QAH458789 QKD458782:QKD458789 QTZ458782:QTZ458789 RDV458782:RDV458789 RNR458782:RNR458789 RXN458782:RXN458789 SHJ458782:SHJ458789 SRF458782:SRF458789 TBB458782:TBB458789 TKX458782:TKX458789 TUT458782:TUT458789 UEP458782:UEP458789 UOL458782:UOL458789 UYH458782:UYH458789 VID458782:VID458789 VRZ458782:VRZ458789 WBV458782:WBV458789 WLR458782:WLR458789 WVN458782:WVN458789 F524318:F524325 JB524318:JB524325 SX524318:SX524325 ACT524318:ACT524325 AMP524318:AMP524325 AWL524318:AWL524325 BGH524318:BGH524325 BQD524318:BQD524325 BZZ524318:BZZ524325 CJV524318:CJV524325 CTR524318:CTR524325 DDN524318:DDN524325 DNJ524318:DNJ524325 DXF524318:DXF524325 EHB524318:EHB524325 EQX524318:EQX524325 FAT524318:FAT524325 FKP524318:FKP524325 FUL524318:FUL524325 GEH524318:GEH524325 GOD524318:GOD524325 GXZ524318:GXZ524325 HHV524318:HHV524325 HRR524318:HRR524325 IBN524318:IBN524325 ILJ524318:ILJ524325 IVF524318:IVF524325 JFB524318:JFB524325 JOX524318:JOX524325 JYT524318:JYT524325 KIP524318:KIP524325 KSL524318:KSL524325 LCH524318:LCH524325 LMD524318:LMD524325 LVZ524318:LVZ524325 MFV524318:MFV524325 MPR524318:MPR524325 MZN524318:MZN524325 NJJ524318:NJJ524325 NTF524318:NTF524325 ODB524318:ODB524325 OMX524318:OMX524325 OWT524318:OWT524325 PGP524318:PGP524325 PQL524318:PQL524325 QAH524318:QAH524325 QKD524318:QKD524325 QTZ524318:QTZ524325 RDV524318:RDV524325 RNR524318:RNR524325 RXN524318:RXN524325 SHJ524318:SHJ524325 SRF524318:SRF524325 TBB524318:TBB524325 TKX524318:TKX524325 TUT524318:TUT524325 UEP524318:UEP524325 UOL524318:UOL524325 UYH524318:UYH524325 VID524318:VID524325 VRZ524318:VRZ524325 WBV524318:WBV524325 WLR524318:WLR524325 WVN524318:WVN524325 F589854:F589861 JB589854:JB589861 SX589854:SX589861 ACT589854:ACT589861 AMP589854:AMP589861 AWL589854:AWL589861 BGH589854:BGH589861 BQD589854:BQD589861 BZZ589854:BZZ589861 CJV589854:CJV589861 CTR589854:CTR589861 DDN589854:DDN589861 DNJ589854:DNJ589861 DXF589854:DXF589861 EHB589854:EHB589861 EQX589854:EQX589861 FAT589854:FAT589861 FKP589854:FKP589861 FUL589854:FUL589861 GEH589854:GEH589861 GOD589854:GOD589861 GXZ589854:GXZ589861 HHV589854:HHV589861 HRR589854:HRR589861 IBN589854:IBN589861 ILJ589854:ILJ589861 IVF589854:IVF589861 JFB589854:JFB589861 JOX589854:JOX589861 JYT589854:JYT589861 KIP589854:KIP589861 KSL589854:KSL589861 LCH589854:LCH589861 LMD589854:LMD589861 LVZ589854:LVZ589861 MFV589854:MFV589861 MPR589854:MPR589861 MZN589854:MZN589861 NJJ589854:NJJ589861 NTF589854:NTF589861 ODB589854:ODB589861 OMX589854:OMX589861 OWT589854:OWT589861 PGP589854:PGP589861 PQL589854:PQL589861 QAH589854:QAH589861 QKD589854:QKD589861 QTZ589854:QTZ589861 RDV589854:RDV589861 RNR589854:RNR589861 RXN589854:RXN589861 SHJ589854:SHJ589861 SRF589854:SRF589861 TBB589854:TBB589861 TKX589854:TKX589861 TUT589854:TUT589861 UEP589854:UEP589861 UOL589854:UOL589861 UYH589854:UYH589861 VID589854:VID589861 VRZ589854:VRZ589861 WBV589854:WBV589861 WLR589854:WLR589861 WVN589854:WVN589861 F655390:F655397 JB655390:JB655397 SX655390:SX655397 ACT655390:ACT655397 AMP655390:AMP655397 AWL655390:AWL655397 BGH655390:BGH655397 BQD655390:BQD655397 BZZ655390:BZZ655397 CJV655390:CJV655397 CTR655390:CTR655397 DDN655390:DDN655397 DNJ655390:DNJ655397 DXF655390:DXF655397 EHB655390:EHB655397 EQX655390:EQX655397 FAT655390:FAT655397 FKP655390:FKP655397 FUL655390:FUL655397 GEH655390:GEH655397 GOD655390:GOD655397 GXZ655390:GXZ655397 HHV655390:HHV655397 HRR655390:HRR655397 IBN655390:IBN655397 ILJ655390:ILJ655397 IVF655390:IVF655397 JFB655390:JFB655397 JOX655390:JOX655397 JYT655390:JYT655397 KIP655390:KIP655397 KSL655390:KSL655397 LCH655390:LCH655397 LMD655390:LMD655397 LVZ655390:LVZ655397 MFV655390:MFV655397 MPR655390:MPR655397 MZN655390:MZN655397 NJJ655390:NJJ655397 NTF655390:NTF655397 ODB655390:ODB655397 OMX655390:OMX655397 OWT655390:OWT655397 PGP655390:PGP655397 PQL655390:PQL655397 QAH655390:QAH655397 QKD655390:QKD655397 QTZ655390:QTZ655397 RDV655390:RDV655397 RNR655390:RNR655397 RXN655390:RXN655397 SHJ655390:SHJ655397 SRF655390:SRF655397 TBB655390:TBB655397 TKX655390:TKX655397 TUT655390:TUT655397 UEP655390:UEP655397 UOL655390:UOL655397 UYH655390:UYH655397 VID655390:VID655397 VRZ655390:VRZ655397 WBV655390:WBV655397 WLR655390:WLR655397 WVN655390:WVN655397 F720926:F720933 JB720926:JB720933 SX720926:SX720933 ACT720926:ACT720933 AMP720926:AMP720933 AWL720926:AWL720933 BGH720926:BGH720933 BQD720926:BQD720933 BZZ720926:BZZ720933 CJV720926:CJV720933 CTR720926:CTR720933 DDN720926:DDN720933 DNJ720926:DNJ720933 DXF720926:DXF720933 EHB720926:EHB720933 EQX720926:EQX720933 FAT720926:FAT720933 FKP720926:FKP720933 FUL720926:FUL720933 GEH720926:GEH720933 GOD720926:GOD720933 GXZ720926:GXZ720933 HHV720926:HHV720933 HRR720926:HRR720933 IBN720926:IBN720933 ILJ720926:ILJ720933 IVF720926:IVF720933 JFB720926:JFB720933 JOX720926:JOX720933 JYT720926:JYT720933 KIP720926:KIP720933 KSL720926:KSL720933 LCH720926:LCH720933 LMD720926:LMD720933 LVZ720926:LVZ720933 MFV720926:MFV720933 MPR720926:MPR720933 MZN720926:MZN720933 NJJ720926:NJJ720933 NTF720926:NTF720933 ODB720926:ODB720933 OMX720926:OMX720933 OWT720926:OWT720933 PGP720926:PGP720933 PQL720926:PQL720933 QAH720926:QAH720933 QKD720926:QKD720933 QTZ720926:QTZ720933 RDV720926:RDV720933 RNR720926:RNR720933 RXN720926:RXN720933 SHJ720926:SHJ720933 SRF720926:SRF720933 TBB720926:TBB720933 TKX720926:TKX720933 TUT720926:TUT720933 UEP720926:UEP720933 UOL720926:UOL720933 UYH720926:UYH720933 VID720926:VID720933 VRZ720926:VRZ720933 WBV720926:WBV720933 WLR720926:WLR720933 WVN720926:WVN720933 F786462:F786469 JB786462:JB786469 SX786462:SX786469 ACT786462:ACT786469 AMP786462:AMP786469 AWL786462:AWL786469 BGH786462:BGH786469 BQD786462:BQD786469 BZZ786462:BZZ786469 CJV786462:CJV786469 CTR786462:CTR786469 DDN786462:DDN786469 DNJ786462:DNJ786469 DXF786462:DXF786469 EHB786462:EHB786469 EQX786462:EQX786469 FAT786462:FAT786469 FKP786462:FKP786469 FUL786462:FUL786469 GEH786462:GEH786469 GOD786462:GOD786469 GXZ786462:GXZ786469 HHV786462:HHV786469 HRR786462:HRR786469 IBN786462:IBN786469 ILJ786462:ILJ786469 IVF786462:IVF786469 JFB786462:JFB786469 JOX786462:JOX786469 JYT786462:JYT786469 KIP786462:KIP786469 KSL786462:KSL786469 LCH786462:LCH786469 LMD786462:LMD786469 LVZ786462:LVZ786469 MFV786462:MFV786469 MPR786462:MPR786469 MZN786462:MZN786469 NJJ786462:NJJ786469 NTF786462:NTF786469 ODB786462:ODB786469 OMX786462:OMX786469 OWT786462:OWT786469 PGP786462:PGP786469 PQL786462:PQL786469 QAH786462:QAH786469 QKD786462:QKD786469 QTZ786462:QTZ786469 RDV786462:RDV786469 RNR786462:RNR786469 RXN786462:RXN786469 SHJ786462:SHJ786469 SRF786462:SRF786469 TBB786462:TBB786469 TKX786462:TKX786469 TUT786462:TUT786469 UEP786462:UEP786469 UOL786462:UOL786469 UYH786462:UYH786469 VID786462:VID786469 VRZ786462:VRZ786469 WBV786462:WBV786469 WLR786462:WLR786469 WVN786462:WVN786469 F851998:F852005 JB851998:JB852005 SX851998:SX852005 ACT851998:ACT852005 AMP851998:AMP852005 AWL851998:AWL852005 BGH851998:BGH852005 BQD851998:BQD852005 BZZ851998:BZZ852005 CJV851998:CJV852005 CTR851998:CTR852005 DDN851998:DDN852005 DNJ851998:DNJ852005 DXF851998:DXF852005 EHB851998:EHB852005 EQX851998:EQX852005 FAT851998:FAT852005 FKP851998:FKP852005 FUL851998:FUL852005 GEH851998:GEH852005 GOD851998:GOD852005 GXZ851998:GXZ852005 HHV851998:HHV852005 HRR851998:HRR852005 IBN851998:IBN852005 ILJ851998:ILJ852005 IVF851998:IVF852005 JFB851998:JFB852005 JOX851998:JOX852005 JYT851998:JYT852005 KIP851998:KIP852005 KSL851998:KSL852005 LCH851998:LCH852005 LMD851998:LMD852005 LVZ851998:LVZ852005 MFV851998:MFV852005 MPR851998:MPR852005 MZN851998:MZN852005 NJJ851998:NJJ852005 NTF851998:NTF852005 ODB851998:ODB852005 OMX851998:OMX852005 OWT851998:OWT852005 PGP851998:PGP852005 PQL851998:PQL852005 QAH851998:QAH852005 QKD851998:QKD852005 QTZ851998:QTZ852005 RDV851998:RDV852005 RNR851998:RNR852005 RXN851998:RXN852005 SHJ851998:SHJ852005 SRF851998:SRF852005 TBB851998:TBB852005 TKX851998:TKX852005 TUT851998:TUT852005 UEP851998:UEP852005 UOL851998:UOL852005 UYH851998:UYH852005 VID851998:VID852005 VRZ851998:VRZ852005 WBV851998:WBV852005 WLR851998:WLR852005 WVN851998:WVN852005 F917534:F917541 JB917534:JB917541 SX917534:SX917541 ACT917534:ACT917541 AMP917534:AMP917541 AWL917534:AWL917541 BGH917534:BGH917541 BQD917534:BQD917541 BZZ917534:BZZ917541 CJV917534:CJV917541 CTR917534:CTR917541 DDN917534:DDN917541 DNJ917534:DNJ917541 DXF917534:DXF917541 EHB917534:EHB917541 EQX917534:EQX917541 FAT917534:FAT917541 FKP917534:FKP917541 FUL917534:FUL917541 GEH917534:GEH917541 GOD917534:GOD917541 GXZ917534:GXZ917541 HHV917534:HHV917541 HRR917534:HRR917541 IBN917534:IBN917541 ILJ917534:ILJ917541 IVF917534:IVF917541 JFB917534:JFB917541 JOX917534:JOX917541 JYT917534:JYT917541 KIP917534:KIP917541 KSL917534:KSL917541 LCH917534:LCH917541 LMD917534:LMD917541 LVZ917534:LVZ917541 MFV917534:MFV917541 MPR917534:MPR917541 MZN917534:MZN917541 NJJ917534:NJJ917541 NTF917534:NTF917541 ODB917534:ODB917541 OMX917534:OMX917541 OWT917534:OWT917541 PGP917534:PGP917541 PQL917534:PQL917541 QAH917534:QAH917541 QKD917534:QKD917541 QTZ917534:QTZ917541 RDV917534:RDV917541 RNR917534:RNR917541 RXN917534:RXN917541 SHJ917534:SHJ917541 SRF917534:SRF917541 TBB917534:TBB917541 TKX917534:TKX917541 TUT917534:TUT917541 UEP917534:UEP917541 UOL917534:UOL917541 UYH917534:UYH917541 VID917534:VID917541 VRZ917534:VRZ917541 WBV917534:WBV917541 WLR917534:WLR917541 WVN917534:WVN917541 F983070:F983077 JB983070:JB983077 SX983070:SX983077 ACT983070:ACT983077 AMP983070:AMP983077 AWL983070:AWL983077 BGH983070:BGH983077 BQD983070:BQD983077 BZZ983070:BZZ983077 CJV983070:CJV983077 CTR983070:CTR983077 DDN983070:DDN983077 DNJ983070:DNJ983077 DXF983070:DXF983077 EHB983070:EHB983077 EQX983070:EQX983077 FAT983070:FAT983077 FKP983070:FKP983077 FUL983070:FUL983077 GEH983070:GEH983077 GOD983070:GOD983077 GXZ983070:GXZ983077 HHV983070:HHV983077 HRR983070:HRR983077 IBN983070:IBN983077 ILJ983070:ILJ983077 IVF983070:IVF983077 JFB983070:JFB983077 JOX983070:JOX983077 JYT983070:JYT983077 KIP983070:KIP983077 KSL983070:KSL983077 LCH983070:LCH983077 LMD983070:LMD983077 LVZ983070:LVZ983077 MFV983070:MFV983077 MPR983070:MPR983077 MZN983070:MZN983077 NJJ983070:NJJ983077 NTF983070:NTF983077 ODB983070:ODB983077 OMX983070:OMX983077 OWT983070:OWT983077 PGP983070:PGP983077 PQL983070:PQL983077 QAH983070:QAH983077 QKD983070:QKD983077 QTZ983070:QTZ983077 RDV983070:RDV983077 RNR983070:RNR983077 RXN983070:RXN983077 SHJ983070:SHJ983077 SRF983070:SRF983077 TBB983070:TBB983077 TKX983070:TKX983077 TUT983070:TUT983077 UEP983070:UEP983077 UOL983070:UOL983077 UYH983070:UYH983077 VID983070:VID983077 VRZ983070:VRZ983077 WBV983070:WBV983077 WLR983070:WLR983077 WVN983070:WVN983077 I30:I37 JE30:JE37 TA30:TA37 ACW30:ACW37 AMS30:AMS37 AWO30:AWO37 BGK30:BGK37 BQG30:BQG37 CAC30:CAC37 CJY30:CJY37 CTU30:CTU37 DDQ30:DDQ37 DNM30:DNM37 DXI30:DXI37 EHE30:EHE37 ERA30:ERA37 FAW30:FAW37 FKS30:FKS37 FUO30:FUO37 GEK30:GEK37 GOG30:GOG37 GYC30:GYC37 HHY30:HHY37 HRU30:HRU37 IBQ30:IBQ37 ILM30:ILM37 IVI30:IVI37 JFE30:JFE37 JPA30:JPA37 JYW30:JYW37 KIS30:KIS37 KSO30:KSO37 LCK30:LCK37 LMG30:LMG37 LWC30:LWC37 MFY30:MFY37 MPU30:MPU37 MZQ30:MZQ37 NJM30:NJM37 NTI30:NTI37 ODE30:ODE37 ONA30:ONA37 OWW30:OWW37 PGS30:PGS37 PQO30:PQO37 QAK30:QAK37 QKG30:QKG37 QUC30:QUC37 RDY30:RDY37 RNU30:RNU37 RXQ30:RXQ37 SHM30:SHM37 SRI30:SRI37 TBE30:TBE37 TLA30:TLA37 TUW30:TUW37 UES30:UES37 UOO30:UOO37 UYK30:UYK37 VIG30:VIG37 VSC30:VSC37 WBY30:WBY37 WLU30:WLU37 WVQ30:WVQ37 I65566:I65573 JE65566:JE65573 TA65566:TA65573 ACW65566:ACW65573 AMS65566:AMS65573 AWO65566:AWO65573 BGK65566:BGK65573 BQG65566:BQG65573 CAC65566:CAC65573 CJY65566:CJY65573 CTU65566:CTU65573 DDQ65566:DDQ65573 DNM65566:DNM65573 DXI65566:DXI65573 EHE65566:EHE65573 ERA65566:ERA65573 FAW65566:FAW65573 FKS65566:FKS65573 FUO65566:FUO65573 GEK65566:GEK65573 GOG65566:GOG65573 GYC65566:GYC65573 HHY65566:HHY65573 HRU65566:HRU65573 IBQ65566:IBQ65573 ILM65566:ILM65573 IVI65566:IVI65573 JFE65566:JFE65573 JPA65566:JPA65573 JYW65566:JYW65573 KIS65566:KIS65573 KSO65566:KSO65573 LCK65566:LCK65573 LMG65566:LMG65573 LWC65566:LWC65573 MFY65566:MFY65573 MPU65566:MPU65573 MZQ65566:MZQ65573 NJM65566:NJM65573 NTI65566:NTI65573 ODE65566:ODE65573 ONA65566:ONA65573 OWW65566:OWW65573 PGS65566:PGS65573 PQO65566:PQO65573 QAK65566:QAK65573 QKG65566:QKG65573 QUC65566:QUC65573 RDY65566:RDY65573 RNU65566:RNU65573 RXQ65566:RXQ65573 SHM65566:SHM65573 SRI65566:SRI65573 TBE65566:TBE65573 TLA65566:TLA65573 TUW65566:TUW65573 UES65566:UES65573 UOO65566:UOO65573 UYK65566:UYK65573 VIG65566:VIG65573 VSC65566:VSC65573 WBY65566:WBY65573 WLU65566:WLU65573 WVQ65566:WVQ65573 I131102:I131109 JE131102:JE131109 TA131102:TA131109 ACW131102:ACW131109 AMS131102:AMS131109 AWO131102:AWO131109 BGK131102:BGK131109 BQG131102:BQG131109 CAC131102:CAC131109 CJY131102:CJY131109 CTU131102:CTU131109 DDQ131102:DDQ131109 DNM131102:DNM131109 DXI131102:DXI131109 EHE131102:EHE131109 ERA131102:ERA131109 FAW131102:FAW131109 FKS131102:FKS131109 FUO131102:FUO131109 GEK131102:GEK131109 GOG131102:GOG131109 GYC131102:GYC131109 HHY131102:HHY131109 HRU131102:HRU131109 IBQ131102:IBQ131109 ILM131102:ILM131109 IVI131102:IVI131109 JFE131102:JFE131109 JPA131102:JPA131109 JYW131102:JYW131109 KIS131102:KIS131109 KSO131102:KSO131109 LCK131102:LCK131109 LMG131102:LMG131109 LWC131102:LWC131109 MFY131102:MFY131109 MPU131102:MPU131109 MZQ131102:MZQ131109 NJM131102:NJM131109 NTI131102:NTI131109 ODE131102:ODE131109 ONA131102:ONA131109 OWW131102:OWW131109 PGS131102:PGS131109 PQO131102:PQO131109 QAK131102:QAK131109 QKG131102:QKG131109 QUC131102:QUC131109 RDY131102:RDY131109 RNU131102:RNU131109 RXQ131102:RXQ131109 SHM131102:SHM131109 SRI131102:SRI131109 TBE131102:TBE131109 TLA131102:TLA131109 TUW131102:TUW131109 UES131102:UES131109 UOO131102:UOO131109 UYK131102:UYK131109 VIG131102:VIG131109 VSC131102:VSC131109 WBY131102:WBY131109 WLU131102:WLU131109 WVQ131102:WVQ131109 I196638:I196645 JE196638:JE196645 TA196638:TA196645 ACW196638:ACW196645 AMS196638:AMS196645 AWO196638:AWO196645 BGK196638:BGK196645 BQG196638:BQG196645 CAC196638:CAC196645 CJY196638:CJY196645 CTU196638:CTU196645 DDQ196638:DDQ196645 DNM196638:DNM196645 DXI196638:DXI196645 EHE196638:EHE196645 ERA196638:ERA196645 FAW196638:FAW196645 FKS196638:FKS196645 FUO196638:FUO196645 GEK196638:GEK196645 GOG196638:GOG196645 GYC196638:GYC196645 HHY196638:HHY196645 HRU196638:HRU196645 IBQ196638:IBQ196645 ILM196638:ILM196645 IVI196638:IVI196645 JFE196638:JFE196645 JPA196638:JPA196645 JYW196638:JYW196645 KIS196638:KIS196645 KSO196638:KSO196645 LCK196638:LCK196645 LMG196638:LMG196645 LWC196638:LWC196645 MFY196638:MFY196645 MPU196638:MPU196645 MZQ196638:MZQ196645 NJM196638:NJM196645 NTI196638:NTI196645 ODE196638:ODE196645 ONA196638:ONA196645 OWW196638:OWW196645 PGS196638:PGS196645 PQO196638:PQO196645 QAK196638:QAK196645 QKG196638:QKG196645 QUC196638:QUC196645 RDY196638:RDY196645 RNU196638:RNU196645 RXQ196638:RXQ196645 SHM196638:SHM196645 SRI196638:SRI196645 TBE196638:TBE196645 TLA196638:TLA196645 TUW196638:TUW196645 UES196638:UES196645 UOO196638:UOO196645 UYK196638:UYK196645 VIG196638:VIG196645 VSC196638:VSC196645 WBY196638:WBY196645 WLU196638:WLU196645 WVQ196638:WVQ196645 I262174:I262181 JE262174:JE262181 TA262174:TA262181 ACW262174:ACW262181 AMS262174:AMS262181 AWO262174:AWO262181 BGK262174:BGK262181 BQG262174:BQG262181 CAC262174:CAC262181 CJY262174:CJY262181 CTU262174:CTU262181 DDQ262174:DDQ262181 DNM262174:DNM262181 DXI262174:DXI262181 EHE262174:EHE262181 ERA262174:ERA262181 FAW262174:FAW262181 FKS262174:FKS262181 FUO262174:FUO262181 GEK262174:GEK262181 GOG262174:GOG262181 GYC262174:GYC262181 HHY262174:HHY262181 HRU262174:HRU262181 IBQ262174:IBQ262181 ILM262174:ILM262181 IVI262174:IVI262181 JFE262174:JFE262181 JPA262174:JPA262181 JYW262174:JYW262181 KIS262174:KIS262181 KSO262174:KSO262181 LCK262174:LCK262181 LMG262174:LMG262181 LWC262174:LWC262181 MFY262174:MFY262181 MPU262174:MPU262181 MZQ262174:MZQ262181 NJM262174:NJM262181 NTI262174:NTI262181 ODE262174:ODE262181 ONA262174:ONA262181 OWW262174:OWW262181 PGS262174:PGS262181 PQO262174:PQO262181 QAK262174:QAK262181 QKG262174:QKG262181 QUC262174:QUC262181 RDY262174:RDY262181 RNU262174:RNU262181 RXQ262174:RXQ262181 SHM262174:SHM262181 SRI262174:SRI262181 TBE262174:TBE262181 TLA262174:TLA262181 TUW262174:TUW262181 UES262174:UES262181 UOO262174:UOO262181 UYK262174:UYK262181 VIG262174:VIG262181 VSC262174:VSC262181 WBY262174:WBY262181 WLU262174:WLU262181 WVQ262174:WVQ262181 I327710:I327717 JE327710:JE327717 TA327710:TA327717 ACW327710:ACW327717 AMS327710:AMS327717 AWO327710:AWO327717 BGK327710:BGK327717 BQG327710:BQG327717 CAC327710:CAC327717 CJY327710:CJY327717 CTU327710:CTU327717 DDQ327710:DDQ327717 DNM327710:DNM327717 DXI327710:DXI327717 EHE327710:EHE327717 ERA327710:ERA327717 FAW327710:FAW327717 FKS327710:FKS327717 FUO327710:FUO327717 GEK327710:GEK327717 GOG327710:GOG327717 GYC327710:GYC327717 HHY327710:HHY327717 HRU327710:HRU327717 IBQ327710:IBQ327717 ILM327710:ILM327717 IVI327710:IVI327717 JFE327710:JFE327717 JPA327710:JPA327717 JYW327710:JYW327717 KIS327710:KIS327717 KSO327710:KSO327717 LCK327710:LCK327717 LMG327710:LMG327717 LWC327710:LWC327717 MFY327710:MFY327717 MPU327710:MPU327717 MZQ327710:MZQ327717 NJM327710:NJM327717 NTI327710:NTI327717 ODE327710:ODE327717 ONA327710:ONA327717 OWW327710:OWW327717 PGS327710:PGS327717 PQO327710:PQO327717 QAK327710:QAK327717 QKG327710:QKG327717 QUC327710:QUC327717 RDY327710:RDY327717 RNU327710:RNU327717 RXQ327710:RXQ327717 SHM327710:SHM327717 SRI327710:SRI327717 TBE327710:TBE327717 TLA327710:TLA327717 TUW327710:TUW327717 UES327710:UES327717 UOO327710:UOO327717 UYK327710:UYK327717 VIG327710:VIG327717 VSC327710:VSC327717 WBY327710:WBY327717 WLU327710:WLU327717 WVQ327710:WVQ327717 I393246:I393253 JE393246:JE393253 TA393246:TA393253 ACW393246:ACW393253 AMS393246:AMS393253 AWO393246:AWO393253 BGK393246:BGK393253 BQG393246:BQG393253 CAC393246:CAC393253 CJY393246:CJY393253 CTU393246:CTU393253 DDQ393246:DDQ393253 DNM393246:DNM393253 DXI393246:DXI393253 EHE393246:EHE393253 ERA393246:ERA393253 FAW393246:FAW393253 FKS393246:FKS393253 FUO393246:FUO393253 GEK393246:GEK393253 GOG393246:GOG393253 GYC393246:GYC393253 HHY393246:HHY393253 HRU393246:HRU393253 IBQ393246:IBQ393253 ILM393246:ILM393253 IVI393246:IVI393253 JFE393246:JFE393253 JPA393246:JPA393253 JYW393246:JYW393253 KIS393246:KIS393253 KSO393246:KSO393253 LCK393246:LCK393253 LMG393246:LMG393253 LWC393246:LWC393253 MFY393246:MFY393253 MPU393246:MPU393253 MZQ393246:MZQ393253 NJM393246:NJM393253 NTI393246:NTI393253 ODE393246:ODE393253 ONA393246:ONA393253 OWW393246:OWW393253 PGS393246:PGS393253 PQO393246:PQO393253 QAK393246:QAK393253 QKG393246:QKG393253 QUC393246:QUC393253 RDY393246:RDY393253 RNU393246:RNU393253 RXQ393246:RXQ393253 SHM393246:SHM393253 SRI393246:SRI393253 TBE393246:TBE393253 TLA393246:TLA393253 TUW393246:TUW393253 UES393246:UES393253 UOO393246:UOO393253 UYK393246:UYK393253 VIG393246:VIG393253 VSC393246:VSC393253 WBY393246:WBY393253 WLU393246:WLU393253 WVQ393246:WVQ393253 I458782:I458789 JE458782:JE458789 TA458782:TA458789 ACW458782:ACW458789 AMS458782:AMS458789 AWO458782:AWO458789 BGK458782:BGK458789 BQG458782:BQG458789 CAC458782:CAC458789 CJY458782:CJY458789 CTU458782:CTU458789 DDQ458782:DDQ458789 DNM458782:DNM458789 DXI458782:DXI458789 EHE458782:EHE458789 ERA458782:ERA458789 FAW458782:FAW458789 FKS458782:FKS458789 FUO458782:FUO458789 GEK458782:GEK458789 GOG458782:GOG458789 GYC458782:GYC458789 HHY458782:HHY458789 HRU458782:HRU458789 IBQ458782:IBQ458789 ILM458782:ILM458789 IVI458782:IVI458789 JFE458782:JFE458789 JPA458782:JPA458789 JYW458782:JYW458789 KIS458782:KIS458789 KSO458782:KSO458789 LCK458782:LCK458789 LMG458782:LMG458789 LWC458782:LWC458789 MFY458782:MFY458789 MPU458782:MPU458789 MZQ458782:MZQ458789 NJM458782:NJM458789 NTI458782:NTI458789 ODE458782:ODE458789 ONA458782:ONA458789 OWW458782:OWW458789 PGS458782:PGS458789 PQO458782:PQO458789 QAK458782:QAK458789 QKG458782:QKG458789 QUC458782:QUC458789 RDY458782:RDY458789 RNU458782:RNU458789 RXQ458782:RXQ458789 SHM458782:SHM458789 SRI458782:SRI458789 TBE458782:TBE458789 TLA458782:TLA458789 TUW458782:TUW458789 UES458782:UES458789 UOO458782:UOO458789 UYK458782:UYK458789 VIG458782:VIG458789 VSC458782:VSC458789 WBY458782:WBY458789 WLU458782:WLU458789 WVQ458782:WVQ458789 I524318:I524325 JE524318:JE524325 TA524318:TA524325 ACW524318:ACW524325 AMS524318:AMS524325 AWO524318:AWO524325 BGK524318:BGK524325 BQG524318:BQG524325 CAC524318:CAC524325 CJY524318:CJY524325 CTU524318:CTU524325 DDQ524318:DDQ524325 DNM524318:DNM524325 DXI524318:DXI524325 EHE524318:EHE524325 ERA524318:ERA524325 FAW524318:FAW524325 FKS524318:FKS524325 FUO524318:FUO524325 GEK524318:GEK524325 GOG524318:GOG524325 GYC524318:GYC524325 HHY524318:HHY524325 HRU524318:HRU524325 IBQ524318:IBQ524325 ILM524318:ILM524325 IVI524318:IVI524325 JFE524318:JFE524325 JPA524318:JPA524325 JYW524318:JYW524325 KIS524318:KIS524325 KSO524318:KSO524325 LCK524318:LCK524325 LMG524318:LMG524325 LWC524318:LWC524325 MFY524318:MFY524325 MPU524318:MPU524325 MZQ524318:MZQ524325 NJM524318:NJM524325 NTI524318:NTI524325 ODE524318:ODE524325 ONA524318:ONA524325 OWW524318:OWW524325 PGS524318:PGS524325 PQO524318:PQO524325 QAK524318:QAK524325 QKG524318:QKG524325 QUC524318:QUC524325 RDY524318:RDY524325 RNU524318:RNU524325 RXQ524318:RXQ524325 SHM524318:SHM524325 SRI524318:SRI524325 TBE524318:TBE524325 TLA524318:TLA524325 TUW524318:TUW524325 UES524318:UES524325 UOO524318:UOO524325 UYK524318:UYK524325 VIG524318:VIG524325 VSC524318:VSC524325 WBY524318:WBY524325 WLU524318:WLU524325 WVQ524318:WVQ524325 I589854:I589861 JE589854:JE589861 TA589854:TA589861 ACW589854:ACW589861 AMS589854:AMS589861 AWO589854:AWO589861 BGK589854:BGK589861 BQG589854:BQG589861 CAC589854:CAC589861 CJY589854:CJY589861 CTU589854:CTU589861 DDQ589854:DDQ589861 DNM589854:DNM589861 DXI589854:DXI589861 EHE589854:EHE589861 ERA589854:ERA589861 FAW589854:FAW589861 FKS589854:FKS589861 FUO589854:FUO589861 GEK589854:GEK589861 GOG589854:GOG589861 GYC589854:GYC589861 HHY589854:HHY589861 HRU589854:HRU589861 IBQ589854:IBQ589861 ILM589854:ILM589861 IVI589854:IVI589861 JFE589854:JFE589861 JPA589854:JPA589861 JYW589854:JYW589861 KIS589854:KIS589861 KSO589854:KSO589861 LCK589854:LCK589861 LMG589854:LMG589861 LWC589854:LWC589861 MFY589854:MFY589861 MPU589854:MPU589861 MZQ589854:MZQ589861 NJM589854:NJM589861 NTI589854:NTI589861 ODE589854:ODE589861 ONA589854:ONA589861 OWW589854:OWW589861 PGS589854:PGS589861 PQO589854:PQO589861 QAK589854:QAK589861 QKG589854:QKG589861 QUC589854:QUC589861 RDY589854:RDY589861 RNU589854:RNU589861 RXQ589854:RXQ589861 SHM589854:SHM589861 SRI589854:SRI589861 TBE589854:TBE589861 TLA589854:TLA589861 TUW589854:TUW589861 UES589854:UES589861 UOO589854:UOO589861 UYK589854:UYK589861 VIG589854:VIG589861 VSC589854:VSC589861 WBY589854:WBY589861 WLU589854:WLU589861 WVQ589854:WVQ589861 I655390:I655397 JE655390:JE655397 TA655390:TA655397 ACW655390:ACW655397 AMS655390:AMS655397 AWO655390:AWO655397 BGK655390:BGK655397 BQG655390:BQG655397 CAC655390:CAC655397 CJY655390:CJY655397 CTU655390:CTU655397 DDQ655390:DDQ655397 DNM655390:DNM655397 DXI655390:DXI655397 EHE655390:EHE655397 ERA655390:ERA655397 FAW655390:FAW655397 FKS655390:FKS655397 FUO655390:FUO655397 GEK655390:GEK655397 GOG655390:GOG655397 GYC655390:GYC655397 HHY655390:HHY655397 HRU655390:HRU655397 IBQ655390:IBQ655397 ILM655390:ILM655397 IVI655390:IVI655397 JFE655390:JFE655397 JPA655390:JPA655397 JYW655390:JYW655397 KIS655390:KIS655397 KSO655390:KSO655397 LCK655390:LCK655397 LMG655390:LMG655397 LWC655390:LWC655397 MFY655390:MFY655397 MPU655390:MPU655397 MZQ655390:MZQ655397 NJM655390:NJM655397 NTI655390:NTI655397 ODE655390:ODE655397 ONA655390:ONA655397 OWW655390:OWW655397 PGS655390:PGS655397 PQO655390:PQO655397 QAK655390:QAK655397 QKG655390:QKG655397 QUC655390:QUC655397 RDY655390:RDY655397 RNU655390:RNU655397 RXQ655390:RXQ655397 SHM655390:SHM655397 SRI655390:SRI655397 TBE655390:TBE655397 TLA655390:TLA655397 TUW655390:TUW655397 UES655390:UES655397 UOO655390:UOO655397 UYK655390:UYK655397 VIG655390:VIG655397 VSC655390:VSC655397 WBY655390:WBY655397 WLU655390:WLU655397 WVQ655390:WVQ655397 I720926:I720933 JE720926:JE720933 TA720926:TA720933 ACW720926:ACW720933 AMS720926:AMS720933 AWO720926:AWO720933 BGK720926:BGK720933 BQG720926:BQG720933 CAC720926:CAC720933 CJY720926:CJY720933 CTU720926:CTU720933 DDQ720926:DDQ720933 DNM720926:DNM720933 DXI720926:DXI720933 EHE720926:EHE720933 ERA720926:ERA720933 FAW720926:FAW720933 FKS720926:FKS720933 FUO720926:FUO720933 GEK720926:GEK720933 GOG720926:GOG720933 GYC720926:GYC720933 HHY720926:HHY720933 HRU720926:HRU720933 IBQ720926:IBQ720933 ILM720926:ILM720933 IVI720926:IVI720933 JFE720926:JFE720933 JPA720926:JPA720933 JYW720926:JYW720933 KIS720926:KIS720933 KSO720926:KSO720933 LCK720926:LCK720933 LMG720926:LMG720933 LWC720926:LWC720933 MFY720926:MFY720933 MPU720926:MPU720933 MZQ720926:MZQ720933 NJM720926:NJM720933 NTI720926:NTI720933 ODE720926:ODE720933 ONA720926:ONA720933 OWW720926:OWW720933 PGS720926:PGS720933 PQO720926:PQO720933 QAK720926:QAK720933 QKG720926:QKG720933 QUC720926:QUC720933 RDY720926:RDY720933 RNU720926:RNU720933 RXQ720926:RXQ720933 SHM720926:SHM720933 SRI720926:SRI720933 TBE720926:TBE720933 TLA720926:TLA720933 TUW720926:TUW720933 UES720926:UES720933 UOO720926:UOO720933 UYK720926:UYK720933 VIG720926:VIG720933 VSC720926:VSC720933 WBY720926:WBY720933 WLU720926:WLU720933 WVQ720926:WVQ720933 I786462:I786469 JE786462:JE786469 TA786462:TA786469 ACW786462:ACW786469 AMS786462:AMS786469 AWO786462:AWO786469 BGK786462:BGK786469 BQG786462:BQG786469 CAC786462:CAC786469 CJY786462:CJY786469 CTU786462:CTU786469 DDQ786462:DDQ786469 DNM786462:DNM786469 DXI786462:DXI786469 EHE786462:EHE786469 ERA786462:ERA786469 FAW786462:FAW786469 FKS786462:FKS786469 FUO786462:FUO786469 GEK786462:GEK786469 GOG786462:GOG786469 GYC786462:GYC786469 HHY786462:HHY786469 HRU786462:HRU786469 IBQ786462:IBQ786469 ILM786462:ILM786469 IVI786462:IVI786469 JFE786462:JFE786469 JPA786462:JPA786469 JYW786462:JYW786469 KIS786462:KIS786469 KSO786462:KSO786469 LCK786462:LCK786469 LMG786462:LMG786469 LWC786462:LWC786469 MFY786462:MFY786469 MPU786462:MPU786469 MZQ786462:MZQ786469 NJM786462:NJM786469 NTI786462:NTI786469 ODE786462:ODE786469 ONA786462:ONA786469 OWW786462:OWW786469 PGS786462:PGS786469 PQO786462:PQO786469 QAK786462:QAK786469 QKG786462:QKG786469 QUC786462:QUC786469 RDY786462:RDY786469 RNU786462:RNU786469 RXQ786462:RXQ786469 SHM786462:SHM786469 SRI786462:SRI786469 TBE786462:TBE786469 TLA786462:TLA786469 TUW786462:TUW786469 UES786462:UES786469 UOO786462:UOO786469 UYK786462:UYK786469 VIG786462:VIG786469 VSC786462:VSC786469 WBY786462:WBY786469 WLU786462:WLU786469 WVQ786462:WVQ786469 I851998:I852005 JE851998:JE852005 TA851998:TA852005 ACW851998:ACW852005 AMS851998:AMS852005 AWO851998:AWO852005 BGK851998:BGK852005 BQG851998:BQG852005 CAC851998:CAC852005 CJY851998:CJY852005 CTU851998:CTU852005 DDQ851998:DDQ852005 DNM851998:DNM852005 DXI851998:DXI852005 EHE851998:EHE852005 ERA851998:ERA852005 FAW851998:FAW852005 FKS851998:FKS852005 FUO851998:FUO852005 GEK851998:GEK852005 GOG851998:GOG852005 GYC851998:GYC852005 HHY851998:HHY852005 HRU851998:HRU852005 IBQ851998:IBQ852005 ILM851998:ILM852005 IVI851998:IVI852005 JFE851998:JFE852005 JPA851998:JPA852005 JYW851998:JYW852005 KIS851998:KIS852005 KSO851998:KSO852005 LCK851998:LCK852005 LMG851998:LMG852005 LWC851998:LWC852005 MFY851998:MFY852005 MPU851998:MPU852005 MZQ851998:MZQ852005 NJM851998:NJM852005 NTI851998:NTI852005 ODE851998:ODE852005 ONA851998:ONA852005 OWW851998:OWW852005 PGS851998:PGS852005 PQO851998:PQO852005 QAK851998:QAK852005 QKG851998:QKG852005 QUC851998:QUC852005 RDY851998:RDY852005 RNU851998:RNU852005 RXQ851998:RXQ852005 SHM851998:SHM852005 SRI851998:SRI852005 TBE851998:TBE852005 TLA851998:TLA852005 TUW851998:TUW852005 UES851998:UES852005 UOO851998:UOO852005 UYK851998:UYK852005 VIG851998:VIG852005 VSC851998:VSC852005 WBY851998:WBY852005 WLU851998:WLU852005 WVQ851998:WVQ852005 I917534:I917541 JE917534:JE917541 TA917534:TA917541 ACW917534:ACW917541 AMS917534:AMS917541 AWO917534:AWO917541 BGK917534:BGK917541 BQG917534:BQG917541 CAC917534:CAC917541 CJY917534:CJY917541 CTU917534:CTU917541 DDQ917534:DDQ917541 DNM917534:DNM917541 DXI917534:DXI917541 EHE917534:EHE917541 ERA917534:ERA917541 FAW917534:FAW917541 FKS917534:FKS917541 FUO917534:FUO917541 GEK917534:GEK917541 GOG917534:GOG917541 GYC917534:GYC917541 HHY917534:HHY917541 HRU917534:HRU917541 IBQ917534:IBQ917541 ILM917534:ILM917541 IVI917534:IVI917541 JFE917534:JFE917541 JPA917534:JPA917541 JYW917534:JYW917541 KIS917534:KIS917541 KSO917534:KSO917541 LCK917534:LCK917541 LMG917534:LMG917541 LWC917534:LWC917541 MFY917534:MFY917541 MPU917534:MPU917541 MZQ917534:MZQ917541 NJM917534:NJM917541 NTI917534:NTI917541 ODE917534:ODE917541 ONA917534:ONA917541 OWW917534:OWW917541 PGS917534:PGS917541 PQO917534:PQO917541 QAK917534:QAK917541 QKG917534:QKG917541 QUC917534:QUC917541 RDY917534:RDY917541 RNU917534:RNU917541 RXQ917534:RXQ917541 SHM917534:SHM917541 SRI917534:SRI917541 TBE917534:TBE917541 TLA917534:TLA917541 TUW917534:TUW917541 UES917534:UES917541 UOO917534:UOO917541 UYK917534:UYK917541 VIG917534:VIG917541 VSC917534:VSC917541 WBY917534:WBY917541 WLU917534:WLU917541 WVQ917534:WVQ917541 I983070:I983077 JE983070:JE983077 TA983070:TA983077 ACW983070:ACW983077 AMS983070:AMS983077 AWO983070:AWO983077 BGK983070:BGK983077 BQG983070:BQG983077 CAC983070:CAC983077 CJY983070:CJY983077 CTU983070:CTU983077 DDQ983070:DDQ983077 DNM983070:DNM983077 DXI983070:DXI983077 EHE983070:EHE983077 ERA983070:ERA983077 FAW983070:FAW983077 FKS983070:FKS983077 FUO983070:FUO983077 GEK983070:GEK983077 GOG983070:GOG983077 GYC983070:GYC983077 HHY983070:HHY983077 HRU983070:HRU983077 IBQ983070:IBQ983077 ILM983070:ILM983077 IVI983070:IVI983077 JFE983070:JFE983077 JPA983070:JPA983077 JYW983070:JYW983077 KIS983070:KIS983077 KSO983070:KSO983077 LCK983070:LCK983077 LMG983070:LMG983077 LWC983070:LWC983077 MFY983070:MFY983077 MPU983070:MPU983077 MZQ983070:MZQ983077 NJM983070:NJM983077 NTI983070:NTI983077 ODE983070:ODE983077 ONA983070:ONA983077 OWW983070:OWW983077 PGS983070:PGS983077 PQO983070:PQO983077 QAK983070:QAK983077 QKG983070:QKG983077 QUC983070:QUC983077 RDY983070:RDY983077 RNU983070:RNU983077 RXQ983070:RXQ983077 SHM983070:SHM983077 SRI983070:SRI983077 TBE983070:TBE983077 TLA983070:TLA983077 TUW983070:TUW983077 UES983070:UES983077 UOO983070:UOO983077 UYK983070:UYK983077 VIG983070:VIG983077 VSC983070:VSC983077 WBY983070:WBY983077 WLU983070:WLU983077 WVQ983070:WVQ983077 F39:F41 JB39:JB41 SX39:SX41 ACT39:ACT41 AMP39:AMP41 AWL39:AWL41 BGH39:BGH41 BQD39:BQD41 BZZ39:BZZ41 CJV39:CJV41 CTR39:CTR41 DDN39:DDN41 DNJ39:DNJ41 DXF39:DXF41 EHB39:EHB41 EQX39:EQX41 FAT39:FAT41 FKP39:FKP41 FUL39:FUL41 GEH39:GEH41 GOD39:GOD41 GXZ39:GXZ41 HHV39:HHV41 HRR39:HRR41 IBN39:IBN41 ILJ39:ILJ41 IVF39:IVF41 JFB39:JFB41 JOX39:JOX41 JYT39:JYT41 KIP39:KIP41 KSL39:KSL41 LCH39:LCH41 LMD39:LMD41 LVZ39:LVZ41 MFV39:MFV41 MPR39:MPR41 MZN39:MZN41 NJJ39:NJJ41 NTF39:NTF41 ODB39:ODB41 OMX39:OMX41 OWT39:OWT41 PGP39:PGP41 PQL39:PQL41 QAH39:QAH41 QKD39:QKD41 QTZ39:QTZ41 RDV39:RDV41 RNR39:RNR41 RXN39:RXN41 SHJ39:SHJ41 SRF39:SRF41 TBB39:TBB41 TKX39:TKX41 TUT39:TUT41 UEP39:UEP41 UOL39:UOL41 UYH39:UYH41 VID39:VID41 VRZ39:VRZ41 WBV39:WBV41 WLR39:WLR41 WVN39:WVN41 F65575:F65577 JB65575:JB65577 SX65575:SX65577 ACT65575:ACT65577 AMP65575:AMP65577 AWL65575:AWL65577 BGH65575:BGH65577 BQD65575:BQD65577 BZZ65575:BZZ65577 CJV65575:CJV65577 CTR65575:CTR65577 DDN65575:DDN65577 DNJ65575:DNJ65577 DXF65575:DXF65577 EHB65575:EHB65577 EQX65575:EQX65577 FAT65575:FAT65577 FKP65575:FKP65577 FUL65575:FUL65577 GEH65575:GEH65577 GOD65575:GOD65577 GXZ65575:GXZ65577 HHV65575:HHV65577 HRR65575:HRR65577 IBN65575:IBN65577 ILJ65575:ILJ65577 IVF65575:IVF65577 JFB65575:JFB65577 JOX65575:JOX65577 JYT65575:JYT65577 KIP65575:KIP65577 KSL65575:KSL65577 LCH65575:LCH65577 LMD65575:LMD65577 LVZ65575:LVZ65577 MFV65575:MFV65577 MPR65575:MPR65577 MZN65575:MZN65577 NJJ65575:NJJ65577 NTF65575:NTF65577 ODB65575:ODB65577 OMX65575:OMX65577 OWT65575:OWT65577 PGP65575:PGP65577 PQL65575:PQL65577 QAH65575:QAH65577 QKD65575:QKD65577 QTZ65575:QTZ65577 RDV65575:RDV65577 RNR65575:RNR65577 RXN65575:RXN65577 SHJ65575:SHJ65577 SRF65575:SRF65577 TBB65575:TBB65577 TKX65575:TKX65577 TUT65575:TUT65577 UEP65575:UEP65577 UOL65575:UOL65577 UYH65575:UYH65577 VID65575:VID65577 VRZ65575:VRZ65577 WBV65575:WBV65577 WLR65575:WLR65577 WVN65575:WVN65577 F131111:F131113 JB131111:JB131113 SX131111:SX131113 ACT131111:ACT131113 AMP131111:AMP131113 AWL131111:AWL131113 BGH131111:BGH131113 BQD131111:BQD131113 BZZ131111:BZZ131113 CJV131111:CJV131113 CTR131111:CTR131113 DDN131111:DDN131113 DNJ131111:DNJ131113 DXF131111:DXF131113 EHB131111:EHB131113 EQX131111:EQX131113 FAT131111:FAT131113 FKP131111:FKP131113 FUL131111:FUL131113 GEH131111:GEH131113 GOD131111:GOD131113 GXZ131111:GXZ131113 HHV131111:HHV131113 HRR131111:HRR131113 IBN131111:IBN131113 ILJ131111:ILJ131113 IVF131111:IVF131113 JFB131111:JFB131113 JOX131111:JOX131113 JYT131111:JYT131113 KIP131111:KIP131113 KSL131111:KSL131113 LCH131111:LCH131113 LMD131111:LMD131113 LVZ131111:LVZ131113 MFV131111:MFV131113 MPR131111:MPR131113 MZN131111:MZN131113 NJJ131111:NJJ131113 NTF131111:NTF131113 ODB131111:ODB131113 OMX131111:OMX131113 OWT131111:OWT131113 PGP131111:PGP131113 PQL131111:PQL131113 QAH131111:QAH131113 QKD131111:QKD131113 QTZ131111:QTZ131113 RDV131111:RDV131113 RNR131111:RNR131113 RXN131111:RXN131113 SHJ131111:SHJ131113 SRF131111:SRF131113 TBB131111:TBB131113 TKX131111:TKX131113 TUT131111:TUT131113 UEP131111:UEP131113 UOL131111:UOL131113 UYH131111:UYH131113 VID131111:VID131113 VRZ131111:VRZ131113 WBV131111:WBV131113 WLR131111:WLR131113 WVN131111:WVN131113 F196647:F196649 JB196647:JB196649 SX196647:SX196649 ACT196647:ACT196649 AMP196647:AMP196649 AWL196647:AWL196649 BGH196647:BGH196649 BQD196647:BQD196649 BZZ196647:BZZ196649 CJV196647:CJV196649 CTR196647:CTR196649 DDN196647:DDN196649 DNJ196647:DNJ196649 DXF196647:DXF196649 EHB196647:EHB196649 EQX196647:EQX196649 FAT196647:FAT196649 FKP196647:FKP196649 FUL196647:FUL196649 GEH196647:GEH196649 GOD196647:GOD196649 GXZ196647:GXZ196649 HHV196647:HHV196649 HRR196647:HRR196649 IBN196647:IBN196649 ILJ196647:ILJ196649 IVF196647:IVF196649 JFB196647:JFB196649 JOX196647:JOX196649 JYT196647:JYT196649 KIP196647:KIP196649 KSL196647:KSL196649 LCH196647:LCH196649 LMD196647:LMD196649 LVZ196647:LVZ196649 MFV196647:MFV196649 MPR196647:MPR196649 MZN196647:MZN196649 NJJ196647:NJJ196649 NTF196647:NTF196649 ODB196647:ODB196649 OMX196647:OMX196649 OWT196647:OWT196649 PGP196647:PGP196649 PQL196647:PQL196649 QAH196647:QAH196649 QKD196647:QKD196649 QTZ196647:QTZ196649 RDV196647:RDV196649 RNR196647:RNR196649 RXN196647:RXN196649 SHJ196647:SHJ196649 SRF196647:SRF196649 TBB196647:TBB196649 TKX196647:TKX196649 TUT196647:TUT196649 UEP196647:UEP196649 UOL196647:UOL196649 UYH196647:UYH196649 VID196647:VID196649 VRZ196647:VRZ196649 WBV196647:WBV196649 WLR196647:WLR196649 WVN196647:WVN196649 F262183:F262185 JB262183:JB262185 SX262183:SX262185 ACT262183:ACT262185 AMP262183:AMP262185 AWL262183:AWL262185 BGH262183:BGH262185 BQD262183:BQD262185 BZZ262183:BZZ262185 CJV262183:CJV262185 CTR262183:CTR262185 DDN262183:DDN262185 DNJ262183:DNJ262185 DXF262183:DXF262185 EHB262183:EHB262185 EQX262183:EQX262185 FAT262183:FAT262185 FKP262183:FKP262185 FUL262183:FUL262185 GEH262183:GEH262185 GOD262183:GOD262185 GXZ262183:GXZ262185 HHV262183:HHV262185 HRR262183:HRR262185 IBN262183:IBN262185 ILJ262183:ILJ262185 IVF262183:IVF262185 JFB262183:JFB262185 JOX262183:JOX262185 JYT262183:JYT262185 KIP262183:KIP262185 KSL262183:KSL262185 LCH262183:LCH262185 LMD262183:LMD262185 LVZ262183:LVZ262185 MFV262183:MFV262185 MPR262183:MPR262185 MZN262183:MZN262185 NJJ262183:NJJ262185 NTF262183:NTF262185 ODB262183:ODB262185 OMX262183:OMX262185 OWT262183:OWT262185 PGP262183:PGP262185 PQL262183:PQL262185 QAH262183:QAH262185 QKD262183:QKD262185 QTZ262183:QTZ262185 RDV262183:RDV262185 RNR262183:RNR262185 RXN262183:RXN262185 SHJ262183:SHJ262185 SRF262183:SRF262185 TBB262183:TBB262185 TKX262183:TKX262185 TUT262183:TUT262185 UEP262183:UEP262185 UOL262183:UOL262185 UYH262183:UYH262185 VID262183:VID262185 VRZ262183:VRZ262185 WBV262183:WBV262185 WLR262183:WLR262185 WVN262183:WVN262185 F327719:F327721 JB327719:JB327721 SX327719:SX327721 ACT327719:ACT327721 AMP327719:AMP327721 AWL327719:AWL327721 BGH327719:BGH327721 BQD327719:BQD327721 BZZ327719:BZZ327721 CJV327719:CJV327721 CTR327719:CTR327721 DDN327719:DDN327721 DNJ327719:DNJ327721 DXF327719:DXF327721 EHB327719:EHB327721 EQX327719:EQX327721 FAT327719:FAT327721 FKP327719:FKP327721 FUL327719:FUL327721 GEH327719:GEH327721 GOD327719:GOD327721 GXZ327719:GXZ327721 HHV327719:HHV327721 HRR327719:HRR327721 IBN327719:IBN327721 ILJ327719:ILJ327721 IVF327719:IVF327721 JFB327719:JFB327721 JOX327719:JOX327721 JYT327719:JYT327721 KIP327719:KIP327721 KSL327719:KSL327721 LCH327719:LCH327721 LMD327719:LMD327721 LVZ327719:LVZ327721 MFV327719:MFV327721 MPR327719:MPR327721 MZN327719:MZN327721 NJJ327719:NJJ327721 NTF327719:NTF327721 ODB327719:ODB327721 OMX327719:OMX327721 OWT327719:OWT327721 PGP327719:PGP327721 PQL327719:PQL327721 QAH327719:QAH327721 QKD327719:QKD327721 QTZ327719:QTZ327721 RDV327719:RDV327721 RNR327719:RNR327721 RXN327719:RXN327721 SHJ327719:SHJ327721 SRF327719:SRF327721 TBB327719:TBB327721 TKX327719:TKX327721 TUT327719:TUT327721 UEP327719:UEP327721 UOL327719:UOL327721 UYH327719:UYH327721 VID327719:VID327721 VRZ327719:VRZ327721 WBV327719:WBV327721 WLR327719:WLR327721 WVN327719:WVN327721 F393255:F393257 JB393255:JB393257 SX393255:SX393257 ACT393255:ACT393257 AMP393255:AMP393257 AWL393255:AWL393257 BGH393255:BGH393257 BQD393255:BQD393257 BZZ393255:BZZ393257 CJV393255:CJV393257 CTR393255:CTR393257 DDN393255:DDN393257 DNJ393255:DNJ393257 DXF393255:DXF393257 EHB393255:EHB393257 EQX393255:EQX393257 FAT393255:FAT393257 FKP393255:FKP393257 FUL393255:FUL393257 GEH393255:GEH393257 GOD393255:GOD393257 GXZ393255:GXZ393257 HHV393255:HHV393257 HRR393255:HRR393257 IBN393255:IBN393257 ILJ393255:ILJ393257 IVF393255:IVF393257 JFB393255:JFB393257 JOX393255:JOX393257 JYT393255:JYT393257 KIP393255:KIP393257 KSL393255:KSL393257 LCH393255:LCH393257 LMD393255:LMD393257 LVZ393255:LVZ393257 MFV393255:MFV393257 MPR393255:MPR393257 MZN393255:MZN393257 NJJ393255:NJJ393257 NTF393255:NTF393257 ODB393255:ODB393257 OMX393255:OMX393257 OWT393255:OWT393257 PGP393255:PGP393257 PQL393255:PQL393257 QAH393255:QAH393257 QKD393255:QKD393257 QTZ393255:QTZ393257 RDV393255:RDV393257 RNR393255:RNR393257 RXN393255:RXN393257 SHJ393255:SHJ393257 SRF393255:SRF393257 TBB393255:TBB393257 TKX393255:TKX393257 TUT393255:TUT393257 UEP393255:UEP393257 UOL393255:UOL393257 UYH393255:UYH393257 VID393255:VID393257 VRZ393255:VRZ393257 WBV393255:WBV393257 WLR393255:WLR393257 WVN393255:WVN393257 F458791:F458793 JB458791:JB458793 SX458791:SX458793 ACT458791:ACT458793 AMP458791:AMP458793 AWL458791:AWL458793 BGH458791:BGH458793 BQD458791:BQD458793 BZZ458791:BZZ458793 CJV458791:CJV458793 CTR458791:CTR458793 DDN458791:DDN458793 DNJ458791:DNJ458793 DXF458791:DXF458793 EHB458791:EHB458793 EQX458791:EQX458793 FAT458791:FAT458793 FKP458791:FKP458793 FUL458791:FUL458793 GEH458791:GEH458793 GOD458791:GOD458793 GXZ458791:GXZ458793 HHV458791:HHV458793 HRR458791:HRR458793 IBN458791:IBN458793 ILJ458791:ILJ458793 IVF458791:IVF458793 JFB458791:JFB458793 JOX458791:JOX458793 JYT458791:JYT458793 KIP458791:KIP458793 KSL458791:KSL458793 LCH458791:LCH458793 LMD458791:LMD458793 LVZ458791:LVZ458793 MFV458791:MFV458793 MPR458791:MPR458793 MZN458791:MZN458793 NJJ458791:NJJ458793 NTF458791:NTF458793 ODB458791:ODB458793 OMX458791:OMX458793 OWT458791:OWT458793 PGP458791:PGP458793 PQL458791:PQL458793 QAH458791:QAH458793 QKD458791:QKD458793 QTZ458791:QTZ458793 RDV458791:RDV458793 RNR458791:RNR458793 RXN458791:RXN458793 SHJ458791:SHJ458793 SRF458791:SRF458793 TBB458791:TBB458793 TKX458791:TKX458793 TUT458791:TUT458793 UEP458791:UEP458793 UOL458791:UOL458793 UYH458791:UYH458793 VID458791:VID458793 VRZ458791:VRZ458793 WBV458791:WBV458793 WLR458791:WLR458793 WVN458791:WVN458793 F524327:F524329 JB524327:JB524329 SX524327:SX524329 ACT524327:ACT524329 AMP524327:AMP524329 AWL524327:AWL524329 BGH524327:BGH524329 BQD524327:BQD524329 BZZ524327:BZZ524329 CJV524327:CJV524329 CTR524327:CTR524329 DDN524327:DDN524329 DNJ524327:DNJ524329 DXF524327:DXF524329 EHB524327:EHB524329 EQX524327:EQX524329 FAT524327:FAT524329 FKP524327:FKP524329 FUL524327:FUL524329 GEH524327:GEH524329 GOD524327:GOD524329 GXZ524327:GXZ524329 HHV524327:HHV524329 HRR524327:HRR524329 IBN524327:IBN524329 ILJ524327:ILJ524329 IVF524327:IVF524329 JFB524327:JFB524329 JOX524327:JOX524329 JYT524327:JYT524329 KIP524327:KIP524329 KSL524327:KSL524329 LCH524327:LCH524329 LMD524327:LMD524329 LVZ524327:LVZ524329 MFV524327:MFV524329 MPR524327:MPR524329 MZN524327:MZN524329 NJJ524327:NJJ524329 NTF524327:NTF524329 ODB524327:ODB524329 OMX524327:OMX524329 OWT524327:OWT524329 PGP524327:PGP524329 PQL524327:PQL524329 QAH524327:QAH524329 QKD524327:QKD524329 QTZ524327:QTZ524329 RDV524327:RDV524329 RNR524327:RNR524329 RXN524327:RXN524329 SHJ524327:SHJ524329 SRF524327:SRF524329 TBB524327:TBB524329 TKX524327:TKX524329 TUT524327:TUT524329 UEP524327:UEP524329 UOL524327:UOL524329 UYH524327:UYH524329 VID524327:VID524329 VRZ524327:VRZ524329 WBV524327:WBV524329 WLR524327:WLR524329 WVN524327:WVN524329 F589863:F589865 JB589863:JB589865 SX589863:SX589865 ACT589863:ACT589865 AMP589863:AMP589865 AWL589863:AWL589865 BGH589863:BGH589865 BQD589863:BQD589865 BZZ589863:BZZ589865 CJV589863:CJV589865 CTR589863:CTR589865 DDN589863:DDN589865 DNJ589863:DNJ589865 DXF589863:DXF589865 EHB589863:EHB589865 EQX589863:EQX589865 FAT589863:FAT589865 FKP589863:FKP589865 FUL589863:FUL589865 GEH589863:GEH589865 GOD589863:GOD589865 GXZ589863:GXZ589865 HHV589863:HHV589865 HRR589863:HRR589865 IBN589863:IBN589865 ILJ589863:ILJ589865 IVF589863:IVF589865 JFB589863:JFB589865 JOX589863:JOX589865 JYT589863:JYT589865 KIP589863:KIP589865 KSL589863:KSL589865 LCH589863:LCH589865 LMD589863:LMD589865 LVZ589863:LVZ589865 MFV589863:MFV589865 MPR589863:MPR589865 MZN589863:MZN589865 NJJ589863:NJJ589865 NTF589863:NTF589865 ODB589863:ODB589865 OMX589863:OMX589865 OWT589863:OWT589865 PGP589863:PGP589865 PQL589863:PQL589865 QAH589863:QAH589865 QKD589863:QKD589865 QTZ589863:QTZ589865 RDV589863:RDV589865 RNR589863:RNR589865 RXN589863:RXN589865 SHJ589863:SHJ589865 SRF589863:SRF589865 TBB589863:TBB589865 TKX589863:TKX589865 TUT589863:TUT589865 UEP589863:UEP589865 UOL589863:UOL589865 UYH589863:UYH589865 VID589863:VID589865 VRZ589863:VRZ589865 WBV589863:WBV589865 WLR589863:WLR589865 WVN589863:WVN589865 F655399:F655401 JB655399:JB655401 SX655399:SX655401 ACT655399:ACT655401 AMP655399:AMP655401 AWL655399:AWL655401 BGH655399:BGH655401 BQD655399:BQD655401 BZZ655399:BZZ655401 CJV655399:CJV655401 CTR655399:CTR655401 DDN655399:DDN655401 DNJ655399:DNJ655401 DXF655399:DXF655401 EHB655399:EHB655401 EQX655399:EQX655401 FAT655399:FAT655401 FKP655399:FKP655401 FUL655399:FUL655401 GEH655399:GEH655401 GOD655399:GOD655401 GXZ655399:GXZ655401 HHV655399:HHV655401 HRR655399:HRR655401 IBN655399:IBN655401 ILJ655399:ILJ655401 IVF655399:IVF655401 JFB655399:JFB655401 JOX655399:JOX655401 JYT655399:JYT655401 KIP655399:KIP655401 KSL655399:KSL655401 LCH655399:LCH655401 LMD655399:LMD655401 LVZ655399:LVZ655401 MFV655399:MFV655401 MPR655399:MPR655401 MZN655399:MZN655401 NJJ655399:NJJ655401 NTF655399:NTF655401 ODB655399:ODB655401 OMX655399:OMX655401 OWT655399:OWT655401 PGP655399:PGP655401 PQL655399:PQL655401 QAH655399:QAH655401 QKD655399:QKD655401 QTZ655399:QTZ655401 RDV655399:RDV655401 RNR655399:RNR655401 RXN655399:RXN655401 SHJ655399:SHJ655401 SRF655399:SRF655401 TBB655399:TBB655401 TKX655399:TKX655401 TUT655399:TUT655401 UEP655399:UEP655401 UOL655399:UOL655401 UYH655399:UYH655401 VID655399:VID655401 VRZ655399:VRZ655401 WBV655399:WBV655401 WLR655399:WLR655401 WVN655399:WVN655401 F720935:F720937 JB720935:JB720937 SX720935:SX720937 ACT720935:ACT720937 AMP720935:AMP720937 AWL720935:AWL720937 BGH720935:BGH720937 BQD720935:BQD720937 BZZ720935:BZZ720937 CJV720935:CJV720937 CTR720935:CTR720937 DDN720935:DDN720937 DNJ720935:DNJ720937 DXF720935:DXF720937 EHB720935:EHB720937 EQX720935:EQX720937 FAT720935:FAT720937 FKP720935:FKP720937 FUL720935:FUL720937 GEH720935:GEH720937 GOD720935:GOD720937 GXZ720935:GXZ720937 HHV720935:HHV720937 HRR720935:HRR720937 IBN720935:IBN720937 ILJ720935:ILJ720937 IVF720935:IVF720937 JFB720935:JFB720937 JOX720935:JOX720937 JYT720935:JYT720937 KIP720935:KIP720937 KSL720935:KSL720937 LCH720935:LCH720937 LMD720935:LMD720937 LVZ720935:LVZ720937 MFV720935:MFV720937 MPR720935:MPR720937 MZN720935:MZN720937 NJJ720935:NJJ720937 NTF720935:NTF720937 ODB720935:ODB720937 OMX720935:OMX720937 OWT720935:OWT720937 PGP720935:PGP720937 PQL720935:PQL720937 QAH720935:QAH720937 QKD720935:QKD720937 QTZ720935:QTZ720937 RDV720935:RDV720937 RNR720935:RNR720937 RXN720935:RXN720937 SHJ720935:SHJ720937 SRF720935:SRF720937 TBB720935:TBB720937 TKX720935:TKX720937 TUT720935:TUT720937 UEP720935:UEP720937 UOL720935:UOL720937 UYH720935:UYH720937 VID720935:VID720937 VRZ720935:VRZ720937 WBV720935:WBV720937 WLR720935:WLR720937 WVN720935:WVN720937 F786471:F786473 JB786471:JB786473 SX786471:SX786473 ACT786471:ACT786473 AMP786471:AMP786473 AWL786471:AWL786473 BGH786471:BGH786473 BQD786471:BQD786473 BZZ786471:BZZ786473 CJV786471:CJV786473 CTR786471:CTR786473 DDN786471:DDN786473 DNJ786471:DNJ786473 DXF786471:DXF786473 EHB786471:EHB786473 EQX786471:EQX786473 FAT786471:FAT786473 FKP786471:FKP786473 FUL786471:FUL786473 GEH786471:GEH786473 GOD786471:GOD786473 GXZ786471:GXZ786473 HHV786471:HHV786473 HRR786471:HRR786473 IBN786471:IBN786473 ILJ786471:ILJ786473 IVF786471:IVF786473 JFB786471:JFB786473 JOX786471:JOX786473 JYT786471:JYT786473 KIP786471:KIP786473 KSL786471:KSL786473 LCH786471:LCH786473 LMD786471:LMD786473 LVZ786471:LVZ786473 MFV786471:MFV786473 MPR786471:MPR786473 MZN786471:MZN786473 NJJ786471:NJJ786473 NTF786471:NTF786473 ODB786471:ODB786473 OMX786471:OMX786473 OWT786471:OWT786473 PGP786471:PGP786473 PQL786471:PQL786473 QAH786471:QAH786473 QKD786471:QKD786473 QTZ786471:QTZ786473 RDV786471:RDV786473 RNR786471:RNR786473 RXN786471:RXN786473 SHJ786471:SHJ786473 SRF786471:SRF786473 TBB786471:TBB786473 TKX786471:TKX786473 TUT786471:TUT786473 UEP786471:UEP786473 UOL786471:UOL786473 UYH786471:UYH786473 VID786471:VID786473 VRZ786471:VRZ786473 WBV786471:WBV786473 WLR786471:WLR786473 WVN786471:WVN786473 F852007:F852009 JB852007:JB852009 SX852007:SX852009 ACT852007:ACT852009 AMP852007:AMP852009 AWL852007:AWL852009 BGH852007:BGH852009 BQD852007:BQD852009 BZZ852007:BZZ852009 CJV852007:CJV852009 CTR852007:CTR852009 DDN852007:DDN852009 DNJ852007:DNJ852009 DXF852007:DXF852009 EHB852007:EHB852009 EQX852007:EQX852009 FAT852007:FAT852009 FKP852007:FKP852009 FUL852007:FUL852009 GEH852007:GEH852009 GOD852007:GOD852009 GXZ852007:GXZ852009 HHV852007:HHV852009 HRR852007:HRR852009 IBN852007:IBN852009 ILJ852007:ILJ852009 IVF852007:IVF852009 JFB852007:JFB852009 JOX852007:JOX852009 JYT852007:JYT852009 KIP852007:KIP852009 KSL852007:KSL852009 LCH852007:LCH852009 LMD852007:LMD852009 LVZ852007:LVZ852009 MFV852007:MFV852009 MPR852007:MPR852009 MZN852007:MZN852009 NJJ852007:NJJ852009 NTF852007:NTF852009 ODB852007:ODB852009 OMX852007:OMX852009 OWT852007:OWT852009 PGP852007:PGP852009 PQL852007:PQL852009 QAH852007:QAH852009 QKD852007:QKD852009 QTZ852007:QTZ852009 RDV852007:RDV852009 RNR852007:RNR852009 RXN852007:RXN852009 SHJ852007:SHJ852009 SRF852007:SRF852009 TBB852007:TBB852009 TKX852007:TKX852009 TUT852007:TUT852009 UEP852007:UEP852009 UOL852007:UOL852009 UYH852007:UYH852009 VID852007:VID852009 VRZ852007:VRZ852009 WBV852007:WBV852009 WLR852007:WLR852009 WVN852007:WVN852009 F917543:F917545 JB917543:JB917545 SX917543:SX917545 ACT917543:ACT917545 AMP917543:AMP917545 AWL917543:AWL917545 BGH917543:BGH917545 BQD917543:BQD917545 BZZ917543:BZZ917545 CJV917543:CJV917545 CTR917543:CTR917545 DDN917543:DDN917545 DNJ917543:DNJ917545 DXF917543:DXF917545 EHB917543:EHB917545 EQX917543:EQX917545 FAT917543:FAT917545 FKP917543:FKP917545 FUL917543:FUL917545 GEH917543:GEH917545 GOD917543:GOD917545 GXZ917543:GXZ917545 HHV917543:HHV917545 HRR917543:HRR917545 IBN917543:IBN917545 ILJ917543:ILJ917545 IVF917543:IVF917545 JFB917543:JFB917545 JOX917543:JOX917545 JYT917543:JYT917545 KIP917543:KIP917545 KSL917543:KSL917545 LCH917543:LCH917545 LMD917543:LMD917545 LVZ917543:LVZ917545 MFV917543:MFV917545 MPR917543:MPR917545 MZN917543:MZN917545 NJJ917543:NJJ917545 NTF917543:NTF917545 ODB917543:ODB917545 OMX917543:OMX917545 OWT917543:OWT917545 PGP917543:PGP917545 PQL917543:PQL917545 QAH917543:QAH917545 QKD917543:QKD917545 QTZ917543:QTZ917545 RDV917543:RDV917545 RNR917543:RNR917545 RXN917543:RXN917545 SHJ917543:SHJ917545 SRF917543:SRF917545 TBB917543:TBB917545 TKX917543:TKX917545 TUT917543:TUT917545 UEP917543:UEP917545 UOL917543:UOL917545 UYH917543:UYH917545 VID917543:VID917545 VRZ917543:VRZ917545 WBV917543:WBV917545 WLR917543:WLR917545 WVN917543:WVN917545 F983079:F983081 JB983079:JB983081 SX983079:SX983081 ACT983079:ACT983081 AMP983079:AMP983081 AWL983079:AWL983081 BGH983079:BGH983081 BQD983079:BQD983081 BZZ983079:BZZ983081 CJV983079:CJV983081 CTR983079:CTR983081 DDN983079:DDN983081 DNJ983079:DNJ983081 DXF983079:DXF983081 EHB983079:EHB983081 EQX983079:EQX983081 FAT983079:FAT983081 FKP983079:FKP983081 FUL983079:FUL983081 GEH983079:GEH983081 GOD983079:GOD983081 GXZ983079:GXZ983081 HHV983079:HHV983081 HRR983079:HRR983081 IBN983079:IBN983081 ILJ983079:ILJ983081 IVF983079:IVF983081 JFB983079:JFB983081 JOX983079:JOX983081 JYT983079:JYT983081 KIP983079:KIP983081 KSL983079:KSL983081 LCH983079:LCH983081 LMD983079:LMD983081 LVZ983079:LVZ983081 MFV983079:MFV983081 MPR983079:MPR983081 MZN983079:MZN983081 NJJ983079:NJJ983081 NTF983079:NTF983081 ODB983079:ODB983081 OMX983079:OMX983081 OWT983079:OWT983081 PGP983079:PGP983081 PQL983079:PQL983081 QAH983079:QAH983081 QKD983079:QKD983081 QTZ983079:QTZ983081 RDV983079:RDV983081 RNR983079:RNR983081 RXN983079:RXN983081 SHJ983079:SHJ983081 SRF983079:SRF983081 TBB983079:TBB983081 TKX983079:TKX983081 TUT983079:TUT983081 UEP983079:UEP983081 UOL983079:UOL983081 UYH983079:UYH983081 VID983079:VID983081 VRZ983079:VRZ983081 WBV983079:WBV983081 WLR983079:WLR983081 WVN983079:WVN983081 I18:I19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I65554:I65555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I131090:I131091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I196626:I196627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I262162:I262163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I327698:I327699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I393234:I393235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I458770:I458771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I524306:I524307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I589842:I589843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I655378:I655379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I720914:I720915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I786450:I786451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I851986:I851987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I917522:I917523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I983058:I983059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0"/>
  <sheetViews>
    <sheetView topLeftCell="K19" zoomScale="85" zoomScaleNormal="85" zoomScaleSheetLayoutView="80" workbookViewId="0">
      <selection activeCell="P33" sqref="P33"/>
    </sheetView>
  </sheetViews>
  <sheetFormatPr baseColWidth="10" defaultColWidth="9.140625" defaultRowHeight="12.75"/>
  <cols>
    <col min="1" max="1" width="1.85546875" style="79" customWidth="1"/>
    <col min="2" max="2" width="41.140625" style="429" customWidth="1"/>
    <col min="3" max="3" width="26.5703125" style="397" customWidth="1"/>
    <col min="4" max="4" width="23" style="219" customWidth="1"/>
    <col min="5" max="5" width="41" style="219" customWidth="1"/>
    <col min="6" max="6" width="30.7109375" style="362" customWidth="1"/>
    <col min="7" max="7" width="21.7109375" style="362" customWidth="1"/>
    <col min="8" max="9" width="14.5703125" style="362" customWidth="1"/>
    <col min="10" max="10" width="33.5703125" style="317" customWidth="1"/>
    <col min="11" max="13" width="32.42578125" style="362" customWidth="1"/>
    <col min="14" max="15" width="17.140625" style="430" customWidth="1"/>
    <col min="16" max="16" width="4.28515625" style="310" customWidth="1"/>
    <col min="17" max="39" width="9.140625" style="310"/>
    <col min="40" max="256" width="9.140625" style="317"/>
    <col min="257" max="257" width="1.85546875" style="317" customWidth="1"/>
    <col min="258" max="258" width="41.140625" style="317" customWidth="1"/>
    <col min="259" max="260" width="26.5703125" style="317" customWidth="1"/>
    <col min="261" max="261" width="41" style="317" customWidth="1"/>
    <col min="262" max="262" width="33.5703125" style="317" customWidth="1"/>
    <col min="263" max="263" width="21.7109375" style="317" customWidth="1"/>
    <col min="264" max="264" width="17.85546875" style="317" customWidth="1"/>
    <col min="265" max="265" width="16.7109375" style="317" customWidth="1"/>
    <col min="266" max="266" width="35.7109375" style="317" customWidth="1"/>
    <col min="267" max="267" width="26.5703125" style="317" customWidth="1"/>
    <col min="268" max="268" width="59.140625" style="317" bestFit="1" customWidth="1"/>
    <col min="269" max="269" width="32.7109375" style="317" customWidth="1"/>
    <col min="270" max="270" width="32.28515625" style="317" customWidth="1"/>
    <col min="271" max="271" width="34.7109375" style="317" customWidth="1"/>
    <col min="272" max="272" width="4.28515625" style="317" customWidth="1"/>
    <col min="273" max="512" width="9.140625" style="317"/>
    <col min="513" max="513" width="1.85546875" style="317" customWidth="1"/>
    <col min="514" max="514" width="41.140625" style="317" customWidth="1"/>
    <col min="515" max="516" width="26.5703125" style="317" customWidth="1"/>
    <col min="517" max="517" width="41" style="317" customWidth="1"/>
    <col min="518" max="518" width="33.5703125" style="317" customWidth="1"/>
    <col min="519" max="519" width="21.7109375" style="317" customWidth="1"/>
    <col min="520" max="520" width="17.85546875" style="317" customWidth="1"/>
    <col min="521" max="521" width="16.7109375" style="317" customWidth="1"/>
    <col min="522" max="522" width="35.7109375" style="317" customWidth="1"/>
    <col min="523" max="523" width="26.5703125" style="317" customWidth="1"/>
    <col min="524" max="524" width="59.140625" style="317" bestFit="1" customWidth="1"/>
    <col min="525" max="525" width="32.7109375" style="317" customWidth="1"/>
    <col min="526" max="526" width="32.28515625" style="317" customWidth="1"/>
    <col min="527" max="527" width="34.7109375" style="317" customWidth="1"/>
    <col min="528" max="528" width="4.28515625" style="317" customWidth="1"/>
    <col min="529" max="768" width="9.140625" style="317"/>
    <col min="769" max="769" width="1.85546875" style="317" customWidth="1"/>
    <col min="770" max="770" width="41.140625" style="317" customWidth="1"/>
    <col min="771" max="772" width="26.5703125" style="317" customWidth="1"/>
    <col min="773" max="773" width="41" style="317" customWidth="1"/>
    <col min="774" max="774" width="33.5703125" style="317" customWidth="1"/>
    <col min="775" max="775" width="21.7109375" style="317" customWidth="1"/>
    <col min="776" max="776" width="17.85546875" style="317" customWidth="1"/>
    <col min="777" max="777" width="16.7109375" style="317" customWidth="1"/>
    <col min="778" max="778" width="35.7109375" style="317" customWidth="1"/>
    <col min="779" max="779" width="26.5703125" style="317" customWidth="1"/>
    <col min="780" max="780" width="59.140625" style="317" bestFit="1" customWidth="1"/>
    <col min="781" max="781" width="32.7109375" style="317" customWidth="1"/>
    <col min="782" max="782" width="32.28515625" style="317" customWidth="1"/>
    <col min="783" max="783" width="34.7109375" style="317" customWidth="1"/>
    <col min="784" max="784" width="4.28515625" style="317" customWidth="1"/>
    <col min="785" max="1024" width="9.140625" style="317"/>
    <col min="1025" max="1025" width="1.85546875" style="317" customWidth="1"/>
    <col min="1026" max="1026" width="41.140625" style="317" customWidth="1"/>
    <col min="1027" max="1028" width="26.5703125" style="317" customWidth="1"/>
    <col min="1029" max="1029" width="41" style="317" customWidth="1"/>
    <col min="1030" max="1030" width="33.5703125" style="317" customWidth="1"/>
    <col min="1031" max="1031" width="21.7109375" style="317" customWidth="1"/>
    <col min="1032" max="1032" width="17.85546875" style="317" customWidth="1"/>
    <col min="1033" max="1033" width="16.7109375" style="317" customWidth="1"/>
    <col min="1034" max="1034" width="35.7109375" style="317" customWidth="1"/>
    <col min="1035" max="1035" width="26.5703125" style="317" customWidth="1"/>
    <col min="1036" max="1036" width="59.140625" style="317" bestFit="1" customWidth="1"/>
    <col min="1037" max="1037" width="32.7109375" style="317" customWidth="1"/>
    <col min="1038" max="1038" width="32.28515625" style="317" customWidth="1"/>
    <col min="1039" max="1039" width="34.7109375" style="317" customWidth="1"/>
    <col min="1040" max="1040" width="4.28515625" style="317" customWidth="1"/>
    <col min="1041" max="1280" width="9.140625" style="317"/>
    <col min="1281" max="1281" width="1.85546875" style="317" customWidth="1"/>
    <col min="1282" max="1282" width="41.140625" style="317" customWidth="1"/>
    <col min="1283" max="1284" width="26.5703125" style="317" customWidth="1"/>
    <col min="1285" max="1285" width="41" style="317" customWidth="1"/>
    <col min="1286" max="1286" width="33.5703125" style="317" customWidth="1"/>
    <col min="1287" max="1287" width="21.7109375" style="317" customWidth="1"/>
    <col min="1288" max="1288" width="17.85546875" style="317" customWidth="1"/>
    <col min="1289" max="1289" width="16.7109375" style="317" customWidth="1"/>
    <col min="1290" max="1290" width="35.7109375" style="317" customWidth="1"/>
    <col min="1291" max="1291" width="26.5703125" style="317" customWidth="1"/>
    <col min="1292" max="1292" width="59.140625" style="317" bestFit="1" customWidth="1"/>
    <col min="1293" max="1293" width="32.7109375" style="317" customWidth="1"/>
    <col min="1294" max="1294" width="32.28515625" style="317" customWidth="1"/>
    <col min="1295" max="1295" width="34.7109375" style="317" customWidth="1"/>
    <col min="1296" max="1296" width="4.28515625" style="317" customWidth="1"/>
    <col min="1297" max="1536" width="9.140625" style="317"/>
    <col min="1537" max="1537" width="1.85546875" style="317" customWidth="1"/>
    <col min="1538" max="1538" width="41.140625" style="317" customWidth="1"/>
    <col min="1539" max="1540" width="26.5703125" style="317" customWidth="1"/>
    <col min="1541" max="1541" width="41" style="317" customWidth="1"/>
    <col min="1542" max="1542" width="33.5703125" style="317" customWidth="1"/>
    <col min="1543" max="1543" width="21.7109375" style="317" customWidth="1"/>
    <col min="1544" max="1544" width="17.85546875" style="317" customWidth="1"/>
    <col min="1545" max="1545" width="16.7109375" style="317" customWidth="1"/>
    <col min="1546" max="1546" width="35.7109375" style="317" customWidth="1"/>
    <col min="1547" max="1547" width="26.5703125" style="317" customWidth="1"/>
    <col min="1548" max="1548" width="59.140625" style="317" bestFit="1" customWidth="1"/>
    <col min="1549" max="1549" width="32.7109375" style="317" customWidth="1"/>
    <col min="1550" max="1550" width="32.28515625" style="317" customWidth="1"/>
    <col min="1551" max="1551" width="34.7109375" style="317" customWidth="1"/>
    <col min="1552" max="1552" width="4.28515625" style="317" customWidth="1"/>
    <col min="1553" max="1792" width="9.140625" style="317"/>
    <col min="1793" max="1793" width="1.85546875" style="317" customWidth="1"/>
    <col min="1794" max="1794" width="41.140625" style="317" customWidth="1"/>
    <col min="1795" max="1796" width="26.5703125" style="317" customWidth="1"/>
    <col min="1797" max="1797" width="41" style="317" customWidth="1"/>
    <col min="1798" max="1798" width="33.5703125" style="317" customWidth="1"/>
    <col min="1799" max="1799" width="21.7109375" style="317" customWidth="1"/>
    <col min="1800" max="1800" width="17.85546875" style="317" customWidth="1"/>
    <col min="1801" max="1801" width="16.7109375" style="317" customWidth="1"/>
    <col min="1802" max="1802" width="35.7109375" style="317" customWidth="1"/>
    <col min="1803" max="1803" width="26.5703125" style="317" customWidth="1"/>
    <col min="1804" max="1804" width="59.140625" style="317" bestFit="1" customWidth="1"/>
    <col min="1805" max="1805" width="32.7109375" style="317" customWidth="1"/>
    <col min="1806" max="1806" width="32.28515625" style="317" customWidth="1"/>
    <col min="1807" max="1807" width="34.7109375" style="317" customWidth="1"/>
    <col min="1808" max="1808" width="4.28515625" style="317" customWidth="1"/>
    <col min="1809" max="2048" width="9.140625" style="317"/>
    <col min="2049" max="2049" width="1.85546875" style="317" customWidth="1"/>
    <col min="2050" max="2050" width="41.140625" style="317" customWidth="1"/>
    <col min="2051" max="2052" width="26.5703125" style="317" customWidth="1"/>
    <col min="2053" max="2053" width="41" style="317" customWidth="1"/>
    <col min="2054" max="2054" width="33.5703125" style="317" customWidth="1"/>
    <col min="2055" max="2055" width="21.7109375" style="317" customWidth="1"/>
    <col min="2056" max="2056" width="17.85546875" style="317" customWidth="1"/>
    <col min="2057" max="2057" width="16.7109375" style="317" customWidth="1"/>
    <col min="2058" max="2058" width="35.7109375" style="317" customWidth="1"/>
    <col min="2059" max="2059" width="26.5703125" style="317" customWidth="1"/>
    <col min="2060" max="2060" width="59.140625" style="317" bestFit="1" customWidth="1"/>
    <col min="2061" max="2061" width="32.7109375" style="317" customWidth="1"/>
    <col min="2062" max="2062" width="32.28515625" style="317" customWidth="1"/>
    <col min="2063" max="2063" width="34.7109375" style="317" customWidth="1"/>
    <col min="2064" max="2064" width="4.28515625" style="317" customWidth="1"/>
    <col min="2065" max="2304" width="9.140625" style="317"/>
    <col min="2305" max="2305" width="1.85546875" style="317" customWidth="1"/>
    <col min="2306" max="2306" width="41.140625" style="317" customWidth="1"/>
    <col min="2307" max="2308" width="26.5703125" style="317" customWidth="1"/>
    <col min="2309" max="2309" width="41" style="317" customWidth="1"/>
    <col min="2310" max="2310" width="33.5703125" style="317" customWidth="1"/>
    <col min="2311" max="2311" width="21.7109375" style="317" customWidth="1"/>
    <col min="2312" max="2312" width="17.85546875" style="317" customWidth="1"/>
    <col min="2313" max="2313" width="16.7109375" style="317" customWidth="1"/>
    <col min="2314" max="2314" width="35.7109375" style="317" customWidth="1"/>
    <col min="2315" max="2315" width="26.5703125" style="317" customWidth="1"/>
    <col min="2316" max="2316" width="59.140625" style="317" bestFit="1" customWidth="1"/>
    <col min="2317" max="2317" width="32.7109375" style="317" customWidth="1"/>
    <col min="2318" max="2318" width="32.28515625" style="317" customWidth="1"/>
    <col min="2319" max="2319" width="34.7109375" style="317" customWidth="1"/>
    <col min="2320" max="2320" width="4.28515625" style="317" customWidth="1"/>
    <col min="2321" max="2560" width="9.140625" style="317"/>
    <col min="2561" max="2561" width="1.85546875" style="317" customWidth="1"/>
    <col min="2562" max="2562" width="41.140625" style="317" customWidth="1"/>
    <col min="2563" max="2564" width="26.5703125" style="317" customWidth="1"/>
    <col min="2565" max="2565" width="41" style="317" customWidth="1"/>
    <col min="2566" max="2566" width="33.5703125" style="317" customWidth="1"/>
    <col min="2567" max="2567" width="21.7109375" style="317" customWidth="1"/>
    <col min="2568" max="2568" width="17.85546875" style="317" customWidth="1"/>
    <col min="2569" max="2569" width="16.7109375" style="317" customWidth="1"/>
    <col min="2570" max="2570" width="35.7109375" style="317" customWidth="1"/>
    <col min="2571" max="2571" width="26.5703125" style="317" customWidth="1"/>
    <col min="2572" max="2572" width="59.140625" style="317" bestFit="1" customWidth="1"/>
    <col min="2573" max="2573" width="32.7109375" style="317" customWidth="1"/>
    <col min="2574" max="2574" width="32.28515625" style="317" customWidth="1"/>
    <col min="2575" max="2575" width="34.7109375" style="317" customWidth="1"/>
    <col min="2576" max="2576" width="4.28515625" style="317" customWidth="1"/>
    <col min="2577" max="2816" width="9.140625" style="317"/>
    <col min="2817" max="2817" width="1.85546875" style="317" customWidth="1"/>
    <col min="2818" max="2818" width="41.140625" style="317" customWidth="1"/>
    <col min="2819" max="2820" width="26.5703125" style="317" customWidth="1"/>
    <col min="2821" max="2821" width="41" style="317" customWidth="1"/>
    <col min="2822" max="2822" width="33.5703125" style="317" customWidth="1"/>
    <col min="2823" max="2823" width="21.7109375" style="317" customWidth="1"/>
    <col min="2824" max="2824" width="17.85546875" style="317" customWidth="1"/>
    <col min="2825" max="2825" width="16.7109375" style="317" customWidth="1"/>
    <col min="2826" max="2826" width="35.7109375" style="317" customWidth="1"/>
    <col min="2827" max="2827" width="26.5703125" style="317" customWidth="1"/>
    <col min="2828" max="2828" width="59.140625" style="317" bestFit="1" customWidth="1"/>
    <col min="2829" max="2829" width="32.7109375" style="317" customWidth="1"/>
    <col min="2830" max="2830" width="32.28515625" style="317" customWidth="1"/>
    <col min="2831" max="2831" width="34.7109375" style="317" customWidth="1"/>
    <col min="2832" max="2832" width="4.28515625" style="317" customWidth="1"/>
    <col min="2833" max="3072" width="9.140625" style="317"/>
    <col min="3073" max="3073" width="1.85546875" style="317" customWidth="1"/>
    <col min="3074" max="3074" width="41.140625" style="317" customWidth="1"/>
    <col min="3075" max="3076" width="26.5703125" style="317" customWidth="1"/>
    <col min="3077" max="3077" width="41" style="317" customWidth="1"/>
    <col min="3078" max="3078" width="33.5703125" style="317" customWidth="1"/>
    <col min="3079" max="3079" width="21.7109375" style="317" customWidth="1"/>
    <col min="3080" max="3080" width="17.85546875" style="317" customWidth="1"/>
    <col min="3081" max="3081" width="16.7109375" style="317" customWidth="1"/>
    <col min="3082" max="3082" width="35.7109375" style="317" customWidth="1"/>
    <col min="3083" max="3083" width="26.5703125" style="317" customWidth="1"/>
    <col min="3084" max="3084" width="59.140625" style="317" bestFit="1" customWidth="1"/>
    <col min="3085" max="3085" width="32.7109375" style="317" customWidth="1"/>
    <col min="3086" max="3086" width="32.28515625" style="317" customWidth="1"/>
    <col min="3087" max="3087" width="34.7109375" style="317" customWidth="1"/>
    <col min="3088" max="3088" width="4.28515625" style="317" customWidth="1"/>
    <col min="3089" max="3328" width="9.140625" style="317"/>
    <col min="3329" max="3329" width="1.85546875" style="317" customWidth="1"/>
    <col min="3330" max="3330" width="41.140625" style="317" customWidth="1"/>
    <col min="3331" max="3332" width="26.5703125" style="317" customWidth="1"/>
    <col min="3333" max="3333" width="41" style="317" customWidth="1"/>
    <col min="3334" max="3334" width="33.5703125" style="317" customWidth="1"/>
    <col min="3335" max="3335" width="21.7109375" style="317" customWidth="1"/>
    <col min="3336" max="3336" width="17.85546875" style="317" customWidth="1"/>
    <col min="3337" max="3337" width="16.7109375" style="317" customWidth="1"/>
    <col min="3338" max="3338" width="35.7109375" style="317" customWidth="1"/>
    <col min="3339" max="3339" width="26.5703125" style="317" customWidth="1"/>
    <col min="3340" max="3340" width="59.140625" style="317" bestFit="1" customWidth="1"/>
    <col min="3341" max="3341" width="32.7109375" style="317" customWidth="1"/>
    <col min="3342" max="3342" width="32.28515625" style="317" customWidth="1"/>
    <col min="3343" max="3343" width="34.7109375" style="317" customWidth="1"/>
    <col min="3344" max="3344" width="4.28515625" style="317" customWidth="1"/>
    <col min="3345" max="3584" width="9.140625" style="317"/>
    <col min="3585" max="3585" width="1.85546875" style="317" customWidth="1"/>
    <col min="3586" max="3586" width="41.140625" style="317" customWidth="1"/>
    <col min="3587" max="3588" width="26.5703125" style="317" customWidth="1"/>
    <col min="3589" max="3589" width="41" style="317" customWidth="1"/>
    <col min="3590" max="3590" width="33.5703125" style="317" customWidth="1"/>
    <col min="3591" max="3591" width="21.7109375" style="317" customWidth="1"/>
    <col min="3592" max="3592" width="17.85546875" style="317" customWidth="1"/>
    <col min="3593" max="3593" width="16.7109375" style="317" customWidth="1"/>
    <col min="3594" max="3594" width="35.7109375" style="317" customWidth="1"/>
    <col min="3595" max="3595" width="26.5703125" style="317" customWidth="1"/>
    <col min="3596" max="3596" width="59.140625" style="317" bestFit="1" customWidth="1"/>
    <col min="3597" max="3597" width="32.7109375" style="317" customWidth="1"/>
    <col min="3598" max="3598" width="32.28515625" style="317" customWidth="1"/>
    <col min="3599" max="3599" width="34.7109375" style="317" customWidth="1"/>
    <col min="3600" max="3600" width="4.28515625" style="317" customWidth="1"/>
    <col min="3601" max="3840" width="9.140625" style="317"/>
    <col min="3841" max="3841" width="1.85546875" style="317" customWidth="1"/>
    <col min="3842" max="3842" width="41.140625" style="317" customWidth="1"/>
    <col min="3843" max="3844" width="26.5703125" style="317" customWidth="1"/>
    <col min="3845" max="3845" width="41" style="317" customWidth="1"/>
    <col min="3846" max="3846" width="33.5703125" style="317" customWidth="1"/>
    <col min="3847" max="3847" width="21.7109375" style="317" customWidth="1"/>
    <col min="3848" max="3848" width="17.85546875" style="317" customWidth="1"/>
    <col min="3849" max="3849" width="16.7109375" style="317" customWidth="1"/>
    <col min="3850" max="3850" width="35.7109375" style="317" customWidth="1"/>
    <col min="3851" max="3851" width="26.5703125" style="317" customWidth="1"/>
    <col min="3852" max="3852" width="59.140625" style="317" bestFit="1" customWidth="1"/>
    <col min="3853" max="3853" width="32.7109375" style="317" customWidth="1"/>
    <col min="3854" max="3854" width="32.28515625" style="317" customWidth="1"/>
    <col min="3855" max="3855" width="34.7109375" style="317" customWidth="1"/>
    <col min="3856" max="3856" width="4.28515625" style="317" customWidth="1"/>
    <col min="3857" max="4096" width="9.140625" style="317"/>
    <col min="4097" max="4097" width="1.85546875" style="317" customWidth="1"/>
    <col min="4098" max="4098" width="41.140625" style="317" customWidth="1"/>
    <col min="4099" max="4100" width="26.5703125" style="317" customWidth="1"/>
    <col min="4101" max="4101" width="41" style="317" customWidth="1"/>
    <col min="4102" max="4102" width="33.5703125" style="317" customWidth="1"/>
    <col min="4103" max="4103" width="21.7109375" style="317" customWidth="1"/>
    <col min="4104" max="4104" width="17.85546875" style="317" customWidth="1"/>
    <col min="4105" max="4105" width="16.7109375" style="317" customWidth="1"/>
    <col min="4106" max="4106" width="35.7109375" style="317" customWidth="1"/>
    <col min="4107" max="4107" width="26.5703125" style="317" customWidth="1"/>
    <col min="4108" max="4108" width="59.140625" style="317" bestFit="1" customWidth="1"/>
    <col min="4109" max="4109" width="32.7109375" style="317" customWidth="1"/>
    <col min="4110" max="4110" width="32.28515625" style="317" customWidth="1"/>
    <col min="4111" max="4111" width="34.7109375" style="317" customWidth="1"/>
    <col min="4112" max="4112" width="4.28515625" style="317" customWidth="1"/>
    <col min="4113" max="4352" width="9.140625" style="317"/>
    <col min="4353" max="4353" width="1.85546875" style="317" customWidth="1"/>
    <col min="4354" max="4354" width="41.140625" style="317" customWidth="1"/>
    <col min="4355" max="4356" width="26.5703125" style="317" customWidth="1"/>
    <col min="4357" max="4357" width="41" style="317" customWidth="1"/>
    <col min="4358" max="4358" width="33.5703125" style="317" customWidth="1"/>
    <col min="4359" max="4359" width="21.7109375" style="317" customWidth="1"/>
    <col min="4360" max="4360" width="17.85546875" style="317" customWidth="1"/>
    <col min="4361" max="4361" width="16.7109375" style="317" customWidth="1"/>
    <col min="4362" max="4362" width="35.7109375" style="317" customWidth="1"/>
    <col min="4363" max="4363" width="26.5703125" style="317" customWidth="1"/>
    <col min="4364" max="4364" width="59.140625" style="317" bestFit="1" customWidth="1"/>
    <col min="4365" max="4365" width="32.7109375" style="317" customWidth="1"/>
    <col min="4366" max="4366" width="32.28515625" style="317" customWidth="1"/>
    <col min="4367" max="4367" width="34.7109375" style="317" customWidth="1"/>
    <col min="4368" max="4368" width="4.28515625" style="317" customWidth="1"/>
    <col min="4369" max="4608" width="9.140625" style="317"/>
    <col min="4609" max="4609" width="1.85546875" style="317" customWidth="1"/>
    <col min="4610" max="4610" width="41.140625" style="317" customWidth="1"/>
    <col min="4611" max="4612" width="26.5703125" style="317" customWidth="1"/>
    <col min="4613" max="4613" width="41" style="317" customWidth="1"/>
    <col min="4614" max="4614" width="33.5703125" style="317" customWidth="1"/>
    <col min="4615" max="4615" width="21.7109375" style="317" customWidth="1"/>
    <col min="4616" max="4616" width="17.85546875" style="317" customWidth="1"/>
    <col min="4617" max="4617" width="16.7109375" style="317" customWidth="1"/>
    <col min="4618" max="4618" width="35.7109375" style="317" customWidth="1"/>
    <col min="4619" max="4619" width="26.5703125" style="317" customWidth="1"/>
    <col min="4620" max="4620" width="59.140625" style="317" bestFit="1" customWidth="1"/>
    <col min="4621" max="4621" width="32.7109375" style="317" customWidth="1"/>
    <col min="4622" max="4622" width="32.28515625" style="317" customWidth="1"/>
    <col min="4623" max="4623" width="34.7109375" style="317" customWidth="1"/>
    <col min="4624" max="4624" width="4.28515625" style="317" customWidth="1"/>
    <col min="4625" max="4864" width="9.140625" style="317"/>
    <col min="4865" max="4865" width="1.85546875" style="317" customWidth="1"/>
    <col min="4866" max="4866" width="41.140625" style="317" customWidth="1"/>
    <col min="4867" max="4868" width="26.5703125" style="317" customWidth="1"/>
    <col min="4869" max="4869" width="41" style="317" customWidth="1"/>
    <col min="4870" max="4870" width="33.5703125" style="317" customWidth="1"/>
    <col min="4871" max="4871" width="21.7109375" style="317" customWidth="1"/>
    <col min="4872" max="4872" width="17.85546875" style="317" customWidth="1"/>
    <col min="4873" max="4873" width="16.7109375" style="317" customWidth="1"/>
    <col min="4874" max="4874" width="35.7109375" style="317" customWidth="1"/>
    <col min="4875" max="4875" width="26.5703125" style="317" customWidth="1"/>
    <col min="4876" max="4876" width="59.140625" style="317" bestFit="1" customWidth="1"/>
    <col min="4877" max="4877" width="32.7109375" style="317" customWidth="1"/>
    <col min="4878" max="4878" width="32.28515625" style="317" customWidth="1"/>
    <col min="4879" max="4879" width="34.7109375" style="317" customWidth="1"/>
    <col min="4880" max="4880" width="4.28515625" style="317" customWidth="1"/>
    <col min="4881" max="5120" width="9.140625" style="317"/>
    <col min="5121" max="5121" width="1.85546875" style="317" customWidth="1"/>
    <col min="5122" max="5122" width="41.140625" style="317" customWidth="1"/>
    <col min="5123" max="5124" width="26.5703125" style="317" customWidth="1"/>
    <col min="5125" max="5125" width="41" style="317" customWidth="1"/>
    <col min="5126" max="5126" width="33.5703125" style="317" customWidth="1"/>
    <col min="5127" max="5127" width="21.7109375" style="317" customWidth="1"/>
    <col min="5128" max="5128" width="17.85546875" style="317" customWidth="1"/>
    <col min="5129" max="5129" width="16.7109375" style="317" customWidth="1"/>
    <col min="5130" max="5130" width="35.7109375" style="317" customWidth="1"/>
    <col min="5131" max="5131" width="26.5703125" style="317" customWidth="1"/>
    <col min="5132" max="5132" width="59.140625" style="317" bestFit="1" customWidth="1"/>
    <col min="5133" max="5133" width="32.7109375" style="317" customWidth="1"/>
    <col min="5134" max="5134" width="32.28515625" style="317" customWidth="1"/>
    <col min="5135" max="5135" width="34.7109375" style="317" customWidth="1"/>
    <col min="5136" max="5136" width="4.28515625" style="317" customWidth="1"/>
    <col min="5137" max="5376" width="9.140625" style="317"/>
    <col min="5377" max="5377" width="1.85546875" style="317" customWidth="1"/>
    <col min="5378" max="5378" width="41.140625" style="317" customWidth="1"/>
    <col min="5379" max="5380" width="26.5703125" style="317" customWidth="1"/>
    <col min="5381" max="5381" width="41" style="317" customWidth="1"/>
    <col min="5382" max="5382" width="33.5703125" style="317" customWidth="1"/>
    <col min="5383" max="5383" width="21.7109375" style="317" customWidth="1"/>
    <col min="5384" max="5384" width="17.85546875" style="317" customWidth="1"/>
    <col min="5385" max="5385" width="16.7109375" style="317" customWidth="1"/>
    <col min="5386" max="5386" width="35.7109375" style="317" customWidth="1"/>
    <col min="5387" max="5387" width="26.5703125" style="317" customWidth="1"/>
    <col min="5388" max="5388" width="59.140625" style="317" bestFit="1" customWidth="1"/>
    <col min="5389" max="5389" width="32.7109375" style="317" customWidth="1"/>
    <col min="5390" max="5390" width="32.28515625" style="317" customWidth="1"/>
    <col min="5391" max="5391" width="34.7109375" style="317" customWidth="1"/>
    <col min="5392" max="5392" width="4.28515625" style="317" customWidth="1"/>
    <col min="5393" max="5632" width="9.140625" style="317"/>
    <col min="5633" max="5633" width="1.85546875" style="317" customWidth="1"/>
    <col min="5634" max="5634" width="41.140625" style="317" customWidth="1"/>
    <col min="5635" max="5636" width="26.5703125" style="317" customWidth="1"/>
    <col min="5637" max="5637" width="41" style="317" customWidth="1"/>
    <col min="5638" max="5638" width="33.5703125" style="317" customWidth="1"/>
    <col min="5639" max="5639" width="21.7109375" style="317" customWidth="1"/>
    <col min="5640" max="5640" width="17.85546875" style="317" customWidth="1"/>
    <col min="5641" max="5641" width="16.7109375" style="317" customWidth="1"/>
    <col min="5642" max="5642" width="35.7109375" style="317" customWidth="1"/>
    <col min="5643" max="5643" width="26.5703125" style="317" customWidth="1"/>
    <col min="5644" max="5644" width="59.140625" style="317" bestFit="1" customWidth="1"/>
    <col min="5645" max="5645" width="32.7109375" style="317" customWidth="1"/>
    <col min="5646" max="5646" width="32.28515625" style="317" customWidth="1"/>
    <col min="5647" max="5647" width="34.7109375" style="317" customWidth="1"/>
    <col min="5648" max="5648" width="4.28515625" style="317" customWidth="1"/>
    <col min="5649" max="5888" width="9.140625" style="317"/>
    <col min="5889" max="5889" width="1.85546875" style="317" customWidth="1"/>
    <col min="5890" max="5890" width="41.140625" style="317" customWidth="1"/>
    <col min="5891" max="5892" width="26.5703125" style="317" customWidth="1"/>
    <col min="5893" max="5893" width="41" style="317" customWidth="1"/>
    <col min="5894" max="5894" width="33.5703125" style="317" customWidth="1"/>
    <col min="5895" max="5895" width="21.7109375" style="317" customWidth="1"/>
    <col min="5896" max="5896" width="17.85546875" style="317" customWidth="1"/>
    <col min="5897" max="5897" width="16.7109375" style="317" customWidth="1"/>
    <col min="5898" max="5898" width="35.7109375" style="317" customWidth="1"/>
    <col min="5899" max="5899" width="26.5703125" style="317" customWidth="1"/>
    <col min="5900" max="5900" width="59.140625" style="317" bestFit="1" customWidth="1"/>
    <col min="5901" max="5901" width="32.7109375" style="317" customWidth="1"/>
    <col min="5902" max="5902" width="32.28515625" style="317" customWidth="1"/>
    <col min="5903" max="5903" width="34.7109375" style="317" customWidth="1"/>
    <col min="5904" max="5904" width="4.28515625" style="317" customWidth="1"/>
    <col min="5905" max="6144" width="9.140625" style="317"/>
    <col min="6145" max="6145" width="1.85546875" style="317" customWidth="1"/>
    <col min="6146" max="6146" width="41.140625" style="317" customWidth="1"/>
    <col min="6147" max="6148" width="26.5703125" style="317" customWidth="1"/>
    <col min="6149" max="6149" width="41" style="317" customWidth="1"/>
    <col min="6150" max="6150" width="33.5703125" style="317" customWidth="1"/>
    <col min="6151" max="6151" width="21.7109375" style="317" customWidth="1"/>
    <col min="6152" max="6152" width="17.85546875" style="317" customWidth="1"/>
    <col min="6153" max="6153" width="16.7109375" style="317" customWidth="1"/>
    <col min="6154" max="6154" width="35.7109375" style="317" customWidth="1"/>
    <col min="6155" max="6155" width="26.5703125" style="317" customWidth="1"/>
    <col min="6156" max="6156" width="59.140625" style="317" bestFit="1" customWidth="1"/>
    <col min="6157" max="6157" width="32.7109375" style="317" customWidth="1"/>
    <col min="6158" max="6158" width="32.28515625" style="317" customWidth="1"/>
    <col min="6159" max="6159" width="34.7109375" style="317" customWidth="1"/>
    <col min="6160" max="6160" width="4.28515625" style="317" customWidth="1"/>
    <col min="6161" max="6400" width="9.140625" style="317"/>
    <col min="6401" max="6401" width="1.85546875" style="317" customWidth="1"/>
    <col min="6402" max="6402" width="41.140625" style="317" customWidth="1"/>
    <col min="6403" max="6404" width="26.5703125" style="317" customWidth="1"/>
    <col min="6405" max="6405" width="41" style="317" customWidth="1"/>
    <col min="6406" max="6406" width="33.5703125" style="317" customWidth="1"/>
    <col min="6407" max="6407" width="21.7109375" style="317" customWidth="1"/>
    <col min="6408" max="6408" width="17.85546875" style="317" customWidth="1"/>
    <col min="6409" max="6409" width="16.7109375" style="317" customWidth="1"/>
    <col min="6410" max="6410" width="35.7109375" style="317" customWidth="1"/>
    <col min="6411" max="6411" width="26.5703125" style="317" customWidth="1"/>
    <col min="6412" max="6412" width="59.140625" style="317" bestFit="1" customWidth="1"/>
    <col min="6413" max="6413" width="32.7109375" style="317" customWidth="1"/>
    <col min="6414" max="6414" width="32.28515625" style="317" customWidth="1"/>
    <col min="6415" max="6415" width="34.7109375" style="317" customWidth="1"/>
    <col min="6416" max="6416" width="4.28515625" style="317" customWidth="1"/>
    <col min="6417" max="6656" width="9.140625" style="317"/>
    <col min="6657" max="6657" width="1.85546875" style="317" customWidth="1"/>
    <col min="6658" max="6658" width="41.140625" style="317" customWidth="1"/>
    <col min="6659" max="6660" width="26.5703125" style="317" customWidth="1"/>
    <col min="6661" max="6661" width="41" style="317" customWidth="1"/>
    <col min="6662" max="6662" width="33.5703125" style="317" customWidth="1"/>
    <col min="6663" max="6663" width="21.7109375" style="317" customWidth="1"/>
    <col min="6664" max="6664" width="17.85546875" style="317" customWidth="1"/>
    <col min="6665" max="6665" width="16.7109375" style="317" customWidth="1"/>
    <col min="6666" max="6666" width="35.7109375" style="317" customWidth="1"/>
    <col min="6667" max="6667" width="26.5703125" style="317" customWidth="1"/>
    <col min="6668" max="6668" width="59.140625" style="317" bestFit="1" customWidth="1"/>
    <col min="6669" max="6669" width="32.7109375" style="317" customWidth="1"/>
    <col min="6670" max="6670" width="32.28515625" style="317" customWidth="1"/>
    <col min="6671" max="6671" width="34.7109375" style="317" customWidth="1"/>
    <col min="6672" max="6672" width="4.28515625" style="317" customWidth="1"/>
    <col min="6673" max="6912" width="9.140625" style="317"/>
    <col min="6913" max="6913" width="1.85546875" style="317" customWidth="1"/>
    <col min="6914" max="6914" width="41.140625" style="317" customWidth="1"/>
    <col min="6915" max="6916" width="26.5703125" style="317" customWidth="1"/>
    <col min="6917" max="6917" width="41" style="317" customWidth="1"/>
    <col min="6918" max="6918" width="33.5703125" style="317" customWidth="1"/>
    <col min="6919" max="6919" width="21.7109375" style="317" customWidth="1"/>
    <col min="6920" max="6920" width="17.85546875" style="317" customWidth="1"/>
    <col min="6921" max="6921" width="16.7109375" style="317" customWidth="1"/>
    <col min="6922" max="6922" width="35.7109375" style="317" customWidth="1"/>
    <col min="6923" max="6923" width="26.5703125" style="317" customWidth="1"/>
    <col min="6924" max="6924" width="59.140625" style="317" bestFit="1" customWidth="1"/>
    <col min="6925" max="6925" width="32.7109375" style="317" customWidth="1"/>
    <col min="6926" max="6926" width="32.28515625" style="317" customWidth="1"/>
    <col min="6927" max="6927" width="34.7109375" style="317" customWidth="1"/>
    <col min="6928" max="6928" width="4.28515625" style="317" customWidth="1"/>
    <col min="6929" max="7168" width="9.140625" style="317"/>
    <col min="7169" max="7169" width="1.85546875" style="317" customWidth="1"/>
    <col min="7170" max="7170" width="41.140625" style="317" customWidth="1"/>
    <col min="7171" max="7172" width="26.5703125" style="317" customWidth="1"/>
    <col min="7173" max="7173" width="41" style="317" customWidth="1"/>
    <col min="7174" max="7174" width="33.5703125" style="317" customWidth="1"/>
    <col min="7175" max="7175" width="21.7109375" style="317" customWidth="1"/>
    <col min="7176" max="7176" width="17.85546875" style="317" customWidth="1"/>
    <col min="7177" max="7177" width="16.7109375" style="317" customWidth="1"/>
    <col min="7178" max="7178" width="35.7109375" style="317" customWidth="1"/>
    <col min="7179" max="7179" width="26.5703125" style="317" customWidth="1"/>
    <col min="7180" max="7180" width="59.140625" style="317" bestFit="1" customWidth="1"/>
    <col min="7181" max="7181" width="32.7109375" style="317" customWidth="1"/>
    <col min="7182" max="7182" width="32.28515625" style="317" customWidth="1"/>
    <col min="7183" max="7183" width="34.7109375" style="317" customWidth="1"/>
    <col min="7184" max="7184" width="4.28515625" style="317" customWidth="1"/>
    <col min="7185" max="7424" width="9.140625" style="317"/>
    <col min="7425" max="7425" width="1.85546875" style="317" customWidth="1"/>
    <col min="7426" max="7426" width="41.140625" style="317" customWidth="1"/>
    <col min="7427" max="7428" width="26.5703125" style="317" customWidth="1"/>
    <col min="7429" max="7429" width="41" style="317" customWidth="1"/>
    <col min="7430" max="7430" width="33.5703125" style="317" customWidth="1"/>
    <col min="7431" max="7431" width="21.7109375" style="317" customWidth="1"/>
    <col min="7432" max="7432" width="17.85546875" style="317" customWidth="1"/>
    <col min="7433" max="7433" width="16.7109375" style="317" customWidth="1"/>
    <col min="7434" max="7434" width="35.7109375" style="317" customWidth="1"/>
    <col min="7435" max="7435" width="26.5703125" style="317" customWidth="1"/>
    <col min="7436" max="7436" width="59.140625" style="317" bestFit="1" customWidth="1"/>
    <col min="7437" max="7437" width="32.7109375" style="317" customWidth="1"/>
    <col min="7438" max="7438" width="32.28515625" style="317" customWidth="1"/>
    <col min="7439" max="7439" width="34.7109375" style="317" customWidth="1"/>
    <col min="7440" max="7440" width="4.28515625" style="317" customWidth="1"/>
    <col min="7441" max="7680" width="9.140625" style="317"/>
    <col min="7681" max="7681" width="1.85546875" style="317" customWidth="1"/>
    <col min="7682" max="7682" width="41.140625" style="317" customWidth="1"/>
    <col min="7683" max="7684" width="26.5703125" style="317" customWidth="1"/>
    <col min="7685" max="7685" width="41" style="317" customWidth="1"/>
    <col min="7686" max="7686" width="33.5703125" style="317" customWidth="1"/>
    <col min="7687" max="7687" width="21.7109375" style="317" customWidth="1"/>
    <col min="7688" max="7688" width="17.85546875" style="317" customWidth="1"/>
    <col min="7689" max="7689" width="16.7109375" style="317" customWidth="1"/>
    <col min="7690" max="7690" width="35.7109375" style="317" customWidth="1"/>
    <col min="7691" max="7691" width="26.5703125" style="317" customWidth="1"/>
    <col min="7692" max="7692" width="59.140625" style="317" bestFit="1" customWidth="1"/>
    <col min="7693" max="7693" width="32.7109375" style="317" customWidth="1"/>
    <col min="7694" max="7694" width="32.28515625" style="317" customWidth="1"/>
    <col min="7695" max="7695" width="34.7109375" style="317" customWidth="1"/>
    <col min="7696" max="7696" width="4.28515625" style="317" customWidth="1"/>
    <col min="7697" max="7936" width="9.140625" style="317"/>
    <col min="7937" max="7937" width="1.85546875" style="317" customWidth="1"/>
    <col min="7938" max="7938" width="41.140625" style="317" customWidth="1"/>
    <col min="7939" max="7940" width="26.5703125" style="317" customWidth="1"/>
    <col min="7941" max="7941" width="41" style="317" customWidth="1"/>
    <col min="7942" max="7942" width="33.5703125" style="317" customWidth="1"/>
    <col min="7943" max="7943" width="21.7109375" style="317" customWidth="1"/>
    <col min="7944" max="7944" width="17.85546875" style="317" customWidth="1"/>
    <col min="7945" max="7945" width="16.7109375" style="317" customWidth="1"/>
    <col min="7946" max="7946" width="35.7109375" style="317" customWidth="1"/>
    <col min="7947" max="7947" width="26.5703125" style="317" customWidth="1"/>
    <col min="7948" max="7948" width="59.140625" style="317" bestFit="1" customWidth="1"/>
    <col min="7949" max="7949" width="32.7109375" style="317" customWidth="1"/>
    <col min="7950" max="7950" width="32.28515625" style="317" customWidth="1"/>
    <col min="7951" max="7951" width="34.7109375" style="317" customWidth="1"/>
    <col min="7952" max="7952" width="4.28515625" style="317" customWidth="1"/>
    <col min="7953" max="8192" width="9.140625" style="317"/>
    <col min="8193" max="8193" width="1.85546875" style="317" customWidth="1"/>
    <col min="8194" max="8194" width="41.140625" style="317" customWidth="1"/>
    <col min="8195" max="8196" width="26.5703125" style="317" customWidth="1"/>
    <col min="8197" max="8197" width="41" style="317" customWidth="1"/>
    <col min="8198" max="8198" width="33.5703125" style="317" customWidth="1"/>
    <col min="8199" max="8199" width="21.7109375" style="317" customWidth="1"/>
    <col min="8200" max="8200" width="17.85546875" style="317" customWidth="1"/>
    <col min="8201" max="8201" width="16.7109375" style="317" customWidth="1"/>
    <col min="8202" max="8202" width="35.7109375" style="317" customWidth="1"/>
    <col min="8203" max="8203" width="26.5703125" style="317" customWidth="1"/>
    <col min="8204" max="8204" width="59.140625" style="317" bestFit="1" customWidth="1"/>
    <col min="8205" max="8205" width="32.7109375" style="317" customWidth="1"/>
    <col min="8206" max="8206" width="32.28515625" style="317" customWidth="1"/>
    <col min="8207" max="8207" width="34.7109375" style="317" customWidth="1"/>
    <col min="8208" max="8208" width="4.28515625" style="317" customWidth="1"/>
    <col min="8209" max="8448" width="9.140625" style="317"/>
    <col min="8449" max="8449" width="1.85546875" style="317" customWidth="1"/>
    <col min="8450" max="8450" width="41.140625" style="317" customWidth="1"/>
    <col min="8451" max="8452" width="26.5703125" style="317" customWidth="1"/>
    <col min="8453" max="8453" width="41" style="317" customWidth="1"/>
    <col min="8454" max="8454" width="33.5703125" style="317" customWidth="1"/>
    <col min="8455" max="8455" width="21.7109375" style="317" customWidth="1"/>
    <col min="8456" max="8456" width="17.85546875" style="317" customWidth="1"/>
    <col min="8457" max="8457" width="16.7109375" style="317" customWidth="1"/>
    <col min="8458" max="8458" width="35.7109375" style="317" customWidth="1"/>
    <col min="8459" max="8459" width="26.5703125" style="317" customWidth="1"/>
    <col min="8460" max="8460" width="59.140625" style="317" bestFit="1" customWidth="1"/>
    <col min="8461" max="8461" width="32.7109375" style="317" customWidth="1"/>
    <col min="8462" max="8462" width="32.28515625" style="317" customWidth="1"/>
    <col min="8463" max="8463" width="34.7109375" style="317" customWidth="1"/>
    <col min="8464" max="8464" width="4.28515625" style="317" customWidth="1"/>
    <col min="8465" max="8704" width="9.140625" style="317"/>
    <col min="8705" max="8705" width="1.85546875" style="317" customWidth="1"/>
    <col min="8706" max="8706" width="41.140625" style="317" customWidth="1"/>
    <col min="8707" max="8708" width="26.5703125" style="317" customWidth="1"/>
    <col min="8709" max="8709" width="41" style="317" customWidth="1"/>
    <col min="8710" max="8710" width="33.5703125" style="317" customWidth="1"/>
    <col min="8711" max="8711" width="21.7109375" style="317" customWidth="1"/>
    <col min="8712" max="8712" width="17.85546875" style="317" customWidth="1"/>
    <col min="8713" max="8713" width="16.7109375" style="317" customWidth="1"/>
    <col min="8714" max="8714" width="35.7109375" style="317" customWidth="1"/>
    <col min="8715" max="8715" width="26.5703125" style="317" customWidth="1"/>
    <col min="8716" max="8716" width="59.140625" style="317" bestFit="1" customWidth="1"/>
    <col min="8717" max="8717" width="32.7109375" style="317" customWidth="1"/>
    <col min="8718" max="8718" width="32.28515625" style="317" customWidth="1"/>
    <col min="8719" max="8719" width="34.7109375" style="317" customWidth="1"/>
    <col min="8720" max="8720" width="4.28515625" style="317" customWidth="1"/>
    <col min="8721" max="8960" width="9.140625" style="317"/>
    <col min="8961" max="8961" width="1.85546875" style="317" customWidth="1"/>
    <col min="8962" max="8962" width="41.140625" style="317" customWidth="1"/>
    <col min="8963" max="8964" width="26.5703125" style="317" customWidth="1"/>
    <col min="8965" max="8965" width="41" style="317" customWidth="1"/>
    <col min="8966" max="8966" width="33.5703125" style="317" customWidth="1"/>
    <col min="8967" max="8967" width="21.7109375" style="317" customWidth="1"/>
    <col min="8968" max="8968" width="17.85546875" style="317" customWidth="1"/>
    <col min="8969" max="8969" width="16.7109375" style="317" customWidth="1"/>
    <col min="8970" max="8970" width="35.7109375" style="317" customWidth="1"/>
    <col min="8971" max="8971" width="26.5703125" style="317" customWidth="1"/>
    <col min="8972" max="8972" width="59.140625" style="317" bestFit="1" customWidth="1"/>
    <col min="8973" max="8973" width="32.7109375" style="317" customWidth="1"/>
    <col min="8974" max="8974" width="32.28515625" style="317" customWidth="1"/>
    <col min="8975" max="8975" width="34.7109375" style="317" customWidth="1"/>
    <col min="8976" max="8976" width="4.28515625" style="317" customWidth="1"/>
    <col min="8977" max="9216" width="9.140625" style="317"/>
    <col min="9217" max="9217" width="1.85546875" style="317" customWidth="1"/>
    <col min="9218" max="9218" width="41.140625" style="317" customWidth="1"/>
    <col min="9219" max="9220" width="26.5703125" style="317" customWidth="1"/>
    <col min="9221" max="9221" width="41" style="317" customWidth="1"/>
    <col min="9222" max="9222" width="33.5703125" style="317" customWidth="1"/>
    <col min="9223" max="9223" width="21.7109375" style="317" customWidth="1"/>
    <col min="9224" max="9224" width="17.85546875" style="317" customWidth="1"/>
    <col min="9225" max="9225" width="16.7109375" style="317" customWidth="1"/>
    <col min="9226" max="9226" width="35.7109375" style="317" customWidth="1"/>
    <col min="9227" max="9227" width="26.5703125" style="317" customWidth="1"/>
    <col min="9228" max="9228" width="59.140625" style="317" bestFit="1" customWidth="1"/>
    <col min="9229" max="9229" width="32.7109375" style="317" customWidth="1"/>
    <col min="9230" max="9230" width="32.28515625" style="317" customWidth="1"/>
    <col min="9231" max="9231" width="34.7109375" style="317" customWidth="1"/>
    <col min="9232" max="9232" width="4.28515625" style="317" customWidth="1"/>
    <col min="9233" max="9472" width="9.140625" style="317"/>
    <col min="9473" max="9473" width="1.85546875" style="317" customWidth="1"/>
    <col min="9474" max="9474" width="41.140625" style="317" customWidth="1"/>
    <col min="9475" max="9476" width="26.5703125" style="317" customWidth="1"/>
    <col min="9477" max="9477" width="41" style="317" customWidth="1"/>
    <col min="9478" max="9478" width="33.5703125" style="317" customWidth="1"/>
    <col min="9479" max="9479" width="21.7109375" style="317" customWidth="1"/>
    <col min="9480" max="9480" width="17.85546875" style="317" customWidth="1"/>
    <col min="9481" max="9481" width="16.7109375" style="317" customWidth="1"/>
    <col min="9482" max="9482" width="35.7109375" style="317" customWidth="1"/>
    <col min="9483" max="9483" width="26.5703125" style="317" customWidth="1"/>
    <col min="9484" max="9484" width="59.140625" style="317" bestFit="1" customWidth="1"/>
    <col min="9485" max="9485" width="32.7109375" style="317" customWidth="1"/>
    <col min="9486" max="9486" width="32.28515625" style="317" customWidth="1"/>
    <col min="9487" max="9487" width="34.7109375" style="317" customWidth="1"/>
    <col min="9488" max="9488" width="4.28515625" style="317" customWidth="1"/>
    <col min="9489" max="9728" width="9.140625" style="317"/>
    <col min="9729" max="9729" width="1.85546875" style="317" customWidth="1"/>
    <col min="9730" max="9730" width="41.140625" style="317" customWidth="1"/>
    <col min="9731" max="9732" width="26.5703125" style="317" customWidth="1"/>
    <col min="9733" max="9733" width="41" style="317" customWidth="1"/>
    <col min="9734" max="9734" width="33.5703125" style="317" customWidth="1"/>
    <col min="9735" max="9735" width="21.7109375" style="317" customWidth="1"/>
    <col min="9736" max="9736" width="17.85546875" style="317" customWidth="1"/>
    <col min="9737" max="9737" width="16.7109375" style="317" customWidth="1"/>
    <col min="9738" max="9738" width="35.7109375" style="317" customWidth="1"/>
    <col min="9739" max="9739" width="26.5703125" style="317" customWidth="1"/>
    <col min="9740" max="9740" width="59.140625" style="317" bestFit="1" customWidth="1"/>
    <col min="9741" max="9741" width="32.7109375" style="317" customWidth="1"/>
    <col min="9742" max="9742" width="32.28515625" style="317" customWidth="1"/>
    <col min="9743" max="9743" width="34.7109375" style="317" customWidth="1"/>
    <col min="9744" max="9744" width="4.28515625" style="317" customWidth="1"/>
    <col min="9745" max="9984" width="9.140625" style="317"/>
    <col min="9985" max="9985" width="1.85546875" style="317" customWidth="1"/>
    <col min="9986" max="9986" width="41.140625" style="317" customWidth="1"/>
    <col min="9987" max="9988" width="26.5703125" style="317" customWidth="1"/>
    <col min="9989" max="9989" width="41" style="317" customWidth="1"/>
    <col min="9990" max="9990" width="33.5703125" style="317" customWidth="1"/>
    <col min="9991" max="9991" width="21.7109375" style="317" customWidth="1"/>
    <col min="9992" max="9992" width="17.85546875" style="317" customWidth="1"/>
    <col min="9993" max="9993" width="16.7109375" style="317" customWidth="1"/>
    <col min="9994" max="9994" width="35.7109375" style="317" customWidth="1"/>
    <col min="9995" max="9995" width="26.5703125" style="317" customWidth="1"/>
    <col min="9996" max="9996" width="59.140625" style="317" bestFit="1" customWidth="1"/>
    <col min="9997" max="9997" width="32.7109375" style="317" customWidth="1"/>
    <col min="9998" max="9998" width="32.28515625" style="317" customWidth="1"/>
    <col min="9999" max="9999" width="34.7109375" style="317" customWidth="1"/>
    <col min="10000" max="10000" width="4.28515625" style="317" customWidth="1"/>
    <col min="10001" max="10240" width="9.140625" style="317"/>
    <col min="10241" max="10241" width="1.85546875" style="317" customWidth="1"/>
    <col min="10242" max="10242" width="41.140625" style="317" customWidth="1"/>
    <col min="10243" max="10244" width="26.5703125" style="317" customWidth="1"/>
    <col min="10245" max="10245" width="41" style="317" customWidth="1"/>
    <col min="10246" max="10246" width="33.5703125" style="317" customWidth="1"/>
    <col min="10247" max="10247" width="21.7109375" style="317" customWidth="1"/>
    <col min="10248" max="10248" width="17.85546875" style="317" customWidth="1"/>
    <col min="10249" max="10249" width="16.7109375" style="317" customWidth="1"/>
    <col min="10250" max="10250" width="35.7109375" style="317" customWidth="1"/>
    <col min="10251" max="10251" width="26.5703125" style="317" customWidth="1"/>
    <col min="10252" max="10252" width="59.140625" style="317" bestFit="1" customWidth="1"/>
    <col min="10253" max="10253" width="32.7109375" style="317" customWidth="1"/>
    <col min="10254" max="10254" width="32.28515625" style="317" customWidth="1"/>
    <col min="10255" max="10255" width="34.7109375" style="317" customWidth="1"/>
    <col min="10256" max="10256" width="4.28515625" style="317" customWidth="1"/>
    <col min="10257" max="10496" width="9.140625" style="317"/>
    <col min="10497" max="10497" width="1.85546875" style="317" customWidth="1"/>
    <col min="10498" max="10498" width="41.140625" style="317" customWidth="1"/>
    <col min="10499" max="10500" width="26.5703125" style="317" customWidth="1"/>
    <col min="10501" max="10501" width="41" style="317" customWidth="1"/>
    <col min="10502" max="10502" width="33.5703125" style="317" customWidth="1"/>
    <col min="10503" max="10503" width="21.7109375" style="317" customWidth="1"/>
    <col min="10504" max="10504" width="17.85546875" style="317" customWidth="1"/>
    <col min="10505" max="10505" width="16.7109375" style="317" customWidth="1"/>
    <col min="10506" max="10506" width="35.7109375" style="317" customWidth="1"/>
    <col min="10507" max="10507" width="26.5703125" style="317" customWidth="1"/>
    <col min="10508" max="10508" width="59.140625" style="317" bestFit="1" customWidth="1"/>
    <col min="10509" max="10509" width="32.7109375" style="317" customWidth="1"/>
    <col min="10510" max="10510" width="32.28515625" style="317" customWidth="1"/>
    <col min="10511" max="10511" width="34.7109375" style="317" customWidth="1"/>
    <col min="10512" max="10512" width="4.28515625" style="317" customWidth="1"/>
    <col min="10513" max="10752" width="9.140625" style="317"/>
    <col min="10753" max="10753" width="1.85546875" style="317" customWidth="1"/>
    <col min="10754" max="10754" width="41.140625" style="317" customWidth="1"/>
    <col min="10755" max="10756" width="26.5703125" style="317" customWidth="1"/>
    <col min="10757" max="10757" width="41" style="317" customWidth="1"/>
    <col min="10758" max="10758" width="33.5703125" style="317" customWidth="1"/>
    <col min="10759" max="10759" width="21.7109375" style="317" customWidth="1"/>
    <col min="10760" max="10760" width="17.85546875" style="317" customWidth="1"/>
    <col min="10761" max="10761" width="16.7109375" style="317" customWidth="1"/>
    <col min="10762" max="10762" width="35.7109375" style="317" customWidth="1"/>
    <col min="10763" max="10763" width="26.5703125" style="317" customWidth="1"/>
    <col min="10764" max="10764" width="59.140625" style="317" bestFit="1" customWidth="1"/>
    <col min="10765" max="10765" width="32.7109375" style="317" customWidth="1"/>
    <col min="10766" max="10766" width="32.28515625" style="317" customWidth="1"/>
    <col min="10767" max="10767" width="34.7109375" style="317" customWidth="1"/>
    <col min="10768" max="10768" width="4.28515625" style="317" customWidth="1"/>
    <col min="10769" max="11008" width="9.140625" style="317"/>
    <col min="11009" max="11009" width="1.85546875" style="317" customWidth="1"/>
    <col min="11010" max="11010" width="41.140625" style="317" customWidth="1"/>
    <col min="11011" max="11012" width="26.5703125" style="317" customWidth="1"/>
    <col min="11013" max="11013" width="41" style="317" customWidth="1"/>
    <col min="11014" max="11014" width="33.5703125" style="317" customWidth="1"/>
    <col min="11015" max="11015" width="21.7109375" style="317" customWidth="1"/>
    <col min="11016" max="11016" width="17.85546875" style="317" customWidth="1"/>
    <col min="11017" max="11017" width="16.7109375" style="317" customWidth="1"/>
    <col min="11018" max="11018" width="35.7109375" style="317" customWidth="1"/>
    <col min="11019" max="11019" width="26.5703125" style="317" customWidth="1"/>
    <col min="11020" max="11020" width="59.140625" style="317" bestFit="1" customWidth="1"/>
    <col min="11021" max="11021" width="32.7109375" style="317" customWidth="1"/>
    <col min="11022" max="11022" width="32.28515625" style="317" customWidth="1"/>
    <col min="11023" max="11023" width="34.7109375" style="317" customWidth="1"/>
    <col min="11024" max="11024" width="4.28515625" style="317" customWidth="1"/>
    <col min="11025" max="11264" width="9.140625" style="317"/>
    <col min="11265" max="11265" width="1.85546875" style="317" customWidth="1"/>
    <col min="11266" max="11266" width="41.140625" style="317" customWidth="1"/>
    <col min="11267" max="11268" width="26.5703125" style="317" customWidth="1"/>
    <col min="11269" max="11269" width="41" style="317" customWidth="1"/>
    <col min="11270" max="11270" width="33.5703125" style="317" customWidth="1"/>
    <col min="11271" max="11271" width="21.7109375" style="317" customWidth="1"/>
    <col min="11272" max="11272" width="17.85546875" style="317" customWidth="1"/>
    <col min="11273" max="11273" width="16.7109375" style="317" customWidth="1"/>
    <col min="11274" max="11274" width="35.7109375" style="317" customWidth="1"/>
    <col min="11275" max="11275" width="26.5703125" style="317" customWidth="1"/>
    <col min="11276" max="11276" width="59.140625" style="317" bestFit="1" customWidth="1"/>
    <col min="11277" max="11277" width="32.7109375" style="317" customWidth="1"/>
    <col min="11278" max="11278" width="32.28515625" style="317" customWidth="1"/>
    <col min="11279" max="11279" width="34.7109375" style="317" customWidth="1"/>
    <col min="11280" max="11280" width="4.28515625" style="317" customWidth="1"/>
    <col min="11281" max="11520" width="9.140625" style="317"/>
    <col min="11521" max="11521" width="1.85546875" style="317" customWidth="1"/>
    <col min="11522" max="11522" width="41.140625" style="317" customWidth="1"/>
    <col min="11523" max="11524" width="26.5703125" style="317" customWidth="1"/>
    <col min="11525" max="11525" width="41" style="317" customWidth="1"/>
    <col min="11526" max="11526" width="33.5703125" style="317" customWidth="1"/>
    <col min="11527" max="11527" width="21.7109375" style="317" customWidth="1"/>
    <col min="11528" max="11528" width="17.85546875" style="317" customWidth="1"/>
    <col min="11529" max="11529" width="16.7109375" style="317" customWidth="1"/>
    <col min="11530" max="11530" width="35.7109375" style="317" customWidth="1"/>
    <col min="11531" max="11531" width="26.5703125" style="317" customWidth="1"/>
    <col min="11532" max="11532" width="59.140625" style="317" bestFit="1" customWidth="1"/>
    <col min="11533" max="11533" width="32.7109375" style="317" customWidth="1"/>
    <col min="11534" max="11534" width="32.28515625" style="317" customWidth="1"/>
    <col min="11535" max="11535" width="34.7109375" style="317" customWidth="1"/>
    <col min="11536" max="11536" width="4.28515625" style="317" customWidth="1"/>
    <col min="11537" max="11776" width="9.140625" style="317"/>
    <col min="11777" max="11777" width="1.85546875" style="317" customWidth="1"/>
    <col min="11778" max="11778" width="41.140625" style="317" customWidth="1"/>
    <col min="11779" max="11780" width="26.5703125" style="317" customWidth="1"/>
    <col min="11781" max="11781" width="41" style="317" customWidth="1"/>
    <col min="11782" max="11782" width="33.5703125" style="317" customWidth="1"/>
    <col min="11783" max="11783" width="21.7109375" style="317" customWidth="1"/>
    <col min="11784" max="11784" width="17.85546875" style="317" customWidth="1"/>
    <col min="11785" max="11785" width="16.7109375" style="317" customWidth="1"/>
    <col min="11786" max="11786" width="35.7109375" style="317" customWidth="1"/>
    <col min="11787" max="11787" width="26.5703125" style="317" customWidth="1"/>
    <col min="11788" max="11788" width="59.140625" style="317" bestFit="1" customWidth="1"/>
    <col min="11789" max="11789" width="32.7109375" style="317" customWidth="1"/>
    <col min="11790" max="11790" width="32.28515625" style="317" customWidth="1"/>
    <col min="11791" max="11791" width="34.7109375" style="317" customWidth="1"/>
    <col min="11792" max="11792" width="4.28515625" style="317" customWidth="1"/>
    <col min="11793" max="12032" width="9.140625" style="317"/>
    <col min="12033" max="12033" width="1.85546875" style="317" customWidth="1"/>
    <col min="12034" max="12034" width="41.140625" style="317" customWidth="1"/>
    <col min="12035" max="12036" width="26.5703125" style="317" customWidth="1"/>
    <col min="12037" max="12037" width="41" style="317" customWidth="1"/>
    <col min="12038" max="12038" width="33.5703125" style="317" customWidth="1"/>
    <col min="12039" max="12039" width="21.7109375" style="317" customWidth="1"/>
    <col min="12040" max="12040" width="17.85546875" style="317" customWidth="1"/>
    <col min="12041" max="12041" width="16.7109375" style="317" customWidth="1"/>
    <col min="12042" max="12042" width="35.7109375" style="317" customWidth="1"/>
    <col min="12043" max="12043" width="26.5703125" style="317" customWidth="1"/>
    <col min="12044" max="12044" width="59.140625" style="317" bestFit="1" customWidth="1"/>
    <col min="12045" max="12045" width="32.7109375" style="317" customWidth="1"/>
    <col min="12046" max="12046" width="32.28515625" style="317" customWidth="1"/>
    <col min="12047" max="12047" width="34.7109375" style="317" customWidth="1"/>
    <col min="12048" max="12048" width="4.28515625" style="317" customWidth="1"/>
    <col min="12049" max="12288" width="9.140625" style="317"/>
    <col min="12289" max="12289" width="1.85546875" style="317" customWidth="1"/>
    <col min="12290" max="12290" width="41.140625" style="317" customWidth="1"/>
    <col min="12291" max="12292" width="26.5703125" style="317" customWidth="1"/>
    <col min="12293" max="12293" width="41" style="317" customWidth="1"/>
    <col min="12294" max="12294" width="33.5703125" style="317" customWidth="1"/>
    <col min="12295" max="12295" width="21.7109375" style="317" customWidth="1"/>
    <col min="12296" max="12296" width="17.85546875" style="317" customWidth="1"/>
    <col min="12297" max="12297" width="16.7109375" style="317" customWidth="1"/>
    <col min="12298" max="12298" width="35.7109375" style="317" customWidth="1"/>
    <col min="12299" max="12299" width="26.5703125" style="317" customWidth="1"/>
    <col min="12300" max="12300" width="59.140625" style="317" bestFit="1" customWidth="1"/>
    <col min="12301" max="12301" width="32.7109375" style="317" customWidth="1"/>
    <col min="12302" max="12302" width="32.28515625" style="317" customWidth="1"/>
    <col min="12303" max="12303" width="34.7109375" style="317" customWidth="1"/>
    <col min="12304" max="12304" width="4.28515625" style="317" customWidth="1"/>
    <col min="12305" max="12544" width="9.140625" style="317"/>
    <col min="12545" max="12545" width="1.85546875" style="317" customWidth="1"/>
    <col min="12546" max="12546" width="41.140625" style="317" customWidth="1"/>
    <col min="12547" max="12548" width="26.5703125" style="317" customWidth="1"/>
    <col min="12549" max="12549" width="41" style="317" customWidth="1"/>
    <col min="12550" max="12550" width="33.5703125" style="317" customWidth="1"/>
    <col min="12551" max="12551" width="21.7109375" style="317" customWidth="1"/>
    <col min="12552" max="12552" width="17.85546875" style="317" customWidth="1"/>
    <col min="12553" max="12553" width="16.7109375" style="317" customWidth="1"/>
    <col min="12554" max="12554" width="35.7109375" style="317" customWidth="1"/>
    <col min="12555" max="12555" width="26.5703125" style="317" customWidth="1"/>
    <col min="12556" max="12556" width="59.140625" style="317" bestFit="1" customWidth="1"/>
    <col min="12557" max="12557" width="32.7109375" style="317" customWidth="1"/>
    <col min="12558" max="12558" width="32.28515625" style="317" customWidth="1"/>
    <col min="12559" max="12559" width="34.7109375" style="317" customWidth="1"/>
    <col min="12560" max="12560" width="4.28515625" style="317" customWidth="1"/>
    <col min="12561" max="12800" width="9.140625" style="317"/>
    <col min="12801" max="12801" width="1.85546875" style="317" customWidth="1"/>
    <col min="12802" max="12802" width="41.140625" style="317" customWidth="1"/>
    <col min="12803" max="12804" width="26.5703125" style="317" customWidth="1"/>
    <col min="12805" max="12805" width="41" style="317" customWidth="1"/>
    <col min="12806" max="12806" width="33.5703125" style="317" customWidth="1"/>
    <col min="12807" max="12807" width="21.7109375" style="317" customWidth="1"/>
    <col min="12808" max="12808" width="17.85546875" style="317" customWidth="1"/>
    <col min="12809" max="12809" width="16.7109375" style="317" customWidth="1"/>
    <col min="12810" max="12810" width="35.7109375" style="317" customWidth="1"/>
    <col min="12811" max="12811" width="26.5703125" style="317" customWidth="1"/>
    <col min="12812" max="12812" width="59.140625" style="317" bestFit="1" customWidth="1"/>
    <col min="12813" max="12813" width="32.7109375" style="317" customWidth="1"/>
    <col min="12814" max="12814" width="32.28515625" style="317" customWidth="1"/>
    <col min="12815" max="12815" width="34.7109375" style="317" customWidth="1"/>
    <col min="12816" max="12816" width="4.28515625" style="317" customWidth="1"/>
    <col min="12817" max="13056" width="9.140625" style="317"/>
    <col min="13057" max="13057" width="1.85546875" style="317" customWidth="1"/>
    <col min="13058" max="13058" width="41.140625" style="317" customWidth="1"/>
    <col min="13059" max="13060" width="26.5703125" style="317" customWidth="1"/>
    <col min="13061" max="13061" width="41" style="317" customWidth="1"/>
    <col min="13062" max="13062" width="33.5703125" style="317" customWidth="1"/>
    <col min="13063" max="13063" width="21.7109375" style="317" customWidth="1"/>
    <col min="13064" max="13064" width="17.85546875" style="317" customWidth="1"/>
    <col min="13065" max="13065" width="16.7109375" style="317" customWidth="1"/>
    <col min="13066" max="13066" width="35.7109375" style="317" customWidth="1"/>
    <col min="13067" max="13067" width="26.5703125" style="317" customWidth="1"/>
    <col min="13068" max="13068" width="59.140625" style="317" bestFit="1" customWidth="1"/>
    <col min="13069" max="13069" width="32.7109375" style="317" customWidth="1"/>
    <col min="13070" max="13070" width="32.28515625" style="317" customWidth="1"/>
    <col min="13071" max="13071" width="34.7109375" style="317" customWidth="1"/>
    <col min="13072" max="13072" width="4.28515625" style="317" customWidth="1"/>
    <col min="13073" max="13312" width="9.140625" style="317"/>
    <col min="13313" max="13313" width="1.85546875" style="317" customWidth="1"/>
    <col min="13314" max="13314" width="41.140625" style="317" customWidth="1"/>
    <col min="13315" max="13316" width="26.5703125" style="317" customWidth="1"/>
    <col min="13317" max="13317" width="41" style="317" customWidth="1"/>
    <col min="13318" max="13318" width="33.5703125" style="317" customWidth="1"/>
    <col min="13319" max="13319" width="21.7109375" style="317" customWidth="1"/>
    <col min="13320" max="13320" width="17.85546875" style="317" customWidth="1"/>
    <col min="13321" max="13321" width="16.7109375" style="317" customWidth="1"/>
    <col min="13322" max="13322" width="35.7109375" style="317" customWidth="1"/>
    <col min="13323" max="13323" width="26.5703125" style="317" customWidth="1"/>
    <col min="13324" max="13324" width="59.140625" style="317" bestFit="1" customWidth="1"/>
    <col min="13325" max="13325" width="32.7109375" style="317" customWidth="1"/>
    <col min="13326" max="13326" width="32.28515625" style="317" customWidth="1"/>
    <col min="13327" max="13327" width="34.7109375" style="317" customWidth="1"/>
    <col min="13328" max="13328" width="4.28515625" style="317" customWidth="1"/>
    <col min="13329" max="13568" width="9.140625" style="317"/>
    <col min="13569" max="13569" width="1.85546875" style="317" customWidth="1"/>
    <col min="13570" max="13570" width="41.140625" style="317" customWidth="1"/>
    <col min="13571" max="13572" width="26.5703125" style="317" customWidth="1"/>
    <col min="13573" max="13573" width="41" style="317" customWidth="1"/>
    <col min="13574" max="13574" width="33.5703125" style="317" customWidth="1"/>
    <col min="13575" max="13575" width="21.7109375" style="317" customWidth="1"/>
    <col min="13576" max="13576" width="17.85546875" style="317" customWidth="1"/>
    <col min="13577" max="13577" width="16.7109375" style="317" customWidth="1"/>
    <col min="13578" max="13578" width="35.7109375" style="317" customWidth="1"/>
    <col min="13579" max="13579" width="26.5703125" style="317" customWidth="1"/>
    <col min="13580" max="13580" width="59.140625" style="317" bestFit="1" customWidth="1"/>
    <col min="13581" max="13581" width="32.7109375" style="317" customWidth="1"/>
    <col min="13582" max="13582" width="32.28515625" style="317" customWidth="1"/>
    <col min="13583" max="13583" width="34.7109375" style="317" customWidth="1"/>
    <col min="13584" max="13584" width="4.28515625" style="317" customWidth="1"/>
    <col min="13585" max="13824" width="9.140625" style="317"/>
    <col min="13825" max="13825" width="1.85546875" style="317" customWidth="1"/>
    <col min="13826" max="13826" width="41.140625" style="317" customWidth="1"/>
    <col min="13827" max="13828" width="26.5703125" style="317" customWidth="1"/>
    <col min="13829" max="13829" width="41" style="317" customWidth="1"/>
    <col min="13830" max="13830" width="33.5703125" style="317" customWidth="1"/>
    <col min="13831" max="13831" width="21.7109375" style="317" customWidth="1"/>
    <col min="13832" max="13832" width="17.85546875" style="317" customWidth="1"/>
    <col min="13833" max="13833" width="16.7109375" style="317" customWidth="1"/>
    <col min="13834" max="13834" width="35.7109375" style="317" customWidth="1"/>
    <col min="13835" max="13835" width="26.5703125" style="317" customWidth="1"/>
    <col min="13836" max="13836" width="59.140625" style="317" bestFit="1" customWidth="1"/>
    <col min="13837" max="13837" width="32.7109375" style="317" customWidth="1"/>
    <col min="13838" max="13838" width="32.28515625" style="317" customWidth="1"/>
    <col min="13839" max="13839" width="34.7109375" style="317" customWidth="1"/>
    <col min="13840" max="13840" width="4.28515625" style="317" customWidth="1"/>
    <col min="13841" max="14080" width="9.140625" style="317"/>
    <col min="14081" max="14081" width="1.85546875" style="317" customWidth="1"/>
    <col min="14082" max="14082" width="41.140625" style="317" customWidth="1"/>
    <col min="14083" max="14084" width="26.5703125" style="317" customWidth="1"/>
    <col min="14085" max="14085" width="41" style="317" customWidth="1"/>
    <col min="14086" max="14086" width="33.5703125" style="317" customWidth="1"/>
    <col min="14087" max="14087" width="21.7109375" style="317" customWidth="1"/>
    <col min="14088" max="14088" width="17.85546875" style="317" customWidth="1"/>
    <col min="14089" max="14089" width="16.7109375" style="317" customWidth="1"/>
    <col min="14090" max="14090" width="35.7109375" style="317" customWidth="1"/>
    <col min="14091" max="14091" width="26.5703125" style="317" customWidth="1"/>
    <col min="14092" max="14092" width="59.140625" style="317" bestFit="1" customWidth="1"/>
    <col min="14093" max="14093" width="32.7109375" style="317" customWidth="1"/>
    <col min="14094" max="14094" width="32.28515625" style="317" customWidth="1"/>
    <col min="14095" max="14095" width="34.7109375" style="317" customWidth="1"/>
    <col min="14096" max="14096" width="4.28515625" style="317" customWidth="1"/>
    <col min="14097" max="14336" width="9.140625" style="317"/>
    <col min="14337" max="14337" width="1.85546875" style="317" customWidth="1"/>
    <col min="14338" max="14338" width="41.140625" style="317" customWidth="1"/>
    <col min="14339" max="14340" width="26.5703125" style="317" customWidth="1"/>
    <col min="14341" max="14341" width="41" style="317" customWidth="1"/>
    <col min="14342" max="14342" width="33.5703125" style="317" customWidth="1"/>
    <col min="14343" max="14343" width="21.7109375" style="317" customWidth="1"/>
    <col min="14344" max="14344" width="17.85546875" style="317" customWidth="1"/>
    <col min="14345" max="14345" width="16.7109375" style="317" customWidth="1"/>
    <col min="14346" max="14346" width="35.7109375" style="317" customWidth="1"/>
    <col min="14347" max="14347" width="26.5703125" style="317" customWidth="1"/>
    <col min="14348" max="14348" width="59.140625" style="317" bestFit="1" customWidth="1"/>
    <col min="14349" max="14349" width="32.7109375" style="317" customWidth="1"/>
    <col min="14350" max="14350" width="32.28515625" style="317" customWidth="1"/>
    <col min="14351" max="14351" width="34.7109375" style="317" customWidth="1"/>
    <col min="14352" max="14352" width="4.28515625" style="317" customWidth="1"/>
    <col min="14353" max="14592" width="9.140625" style="317"/>
    <col min="14593" max="14593" width="1.85546875" style="317" customWidth="1"/>
    <col min="14594" max="14594" width="41.140625" style="317" customWidth="1"/>
    <col min="14595" max="14596" width="26.5703125" style="317" customWidth="1"/>
    <col min="14597" max="14597" width="41" style="317" customWidth="1"/>
    <col min="14598" max="14598" width="33.5703125" style="317" customWidth="1"/>
    <col min="14599" max="14599" width="21.7109375" style="317" customWidth="1"/>
    <col min="14600" max="14600" width="17.85546875" style="317" customWidth="1"/>
    <col min="14601" max="14601" width="16.7109375" style="317" customWidth="1"/>
    <col min="14602" max="14602" width="35.7109375" style="317" customWidth="1"/>
    <col min="14603" max="14603" width="26.5703125" style="317" customWidth="1"/>
    <col min="14604" max="14604" width="59.140625" style="317" bestFit="1" customWidth="1"/>
    <col min="14605" max="14605" width="32.7109375" style="317" customWidth="1"/>
    <col min="14606" max="14606" width="32.28515625" style="317" customWidth="1"/>
    <col min="14607" max="14607" width="34.7109375" style="317" customWidth="1"/>
    <col min="14608" max="14608" width="4.28515625" style="317" customWidth="1"/>
    <col min="14609" max="14848" width="9.140625" style="317"/>
    <col min="14849" max="14849" width="1.85546875" style="317" customWidth="1"/>
    <col min="14850" max="14850" width="41.140625" style="317" customWidth="1"/>
    <col min="14851" max="14852" width="26.5703125" style="317" customWidth="1"/>
    <col min="14853" max="14853" width="41" style="317" customWidth="1"/>
    <col min="14854" max="14854" width="33.5703125" style="317" customWidth="1"/>
    <col min="14855" max="14855" width="21.7109375" style="317" customWidth="1"/>
    <col min="14856" max="14856" width="17.85546875" style="317" customWidth="1"/>
    <col min="14857" max="14857" width="16.7109375" style="317" customWidth="1"/>
    <col min="14858" max="14858" width="35.7109375" style="317" customWidth="1"/>
    <col min="14859" max="14859" width="26.5703125" style="317" customWidth="1"/>
    <col min="14860" max="14860" width="59.140625" style="317" bestFit="1" customWidth="1"/>
    <col min="14861" max="14861" width="32.7109375" style="317" customWidth="1"/>
    <col min="14862" max="14862" width="32.28515625" style="317" customWidth="1"/>
    <col min="14863" max="14863" width="34.7109375" style="317" customWidth="1"/>
    <col min="14864" max="14864" width="4.28515625" style="317" customWidth="1"/>
    <col min="14865" max="15104" width="9.140625" style="317"/>
    <col min="15105" max="15105" width="1.85546875" style="317" customWidth="1"/>
    <col min="15106" max="15106" width="41.140625" style="317" customWidth="1"/>
    <col min="15107" max="15108" width="26.5703125" style="317" customWidth="1"/>
    <col min="15109" max="15109" width="41" style="317" customWidth="1"/>
    <col min="15110" max="15110" width="33.5703125" style="317" customWidth="1"/>
    <col min="15111" max="15111" width="21.7109375" style="317" customWidth="1"/>
    <col min="15112" max="15112" width="17.85546875" style="317" customWidth="1"/>
    <col min="15113" max="15113" width="16.7109375" style="317" customWidth="1"/>
    <col min="15114" max="15114" width="35.7109375" style="317" customWidth="1"/>
    <col min="15115" max="15115" width="26.5703125" style="317" customWidth="1"/>
    <col min="15116" max="15116" width="59.140625" style="317" bestFit="1" customWidth="1"/>
    <col min="15117" max="15117" width="32.7109375" style="317" customWidth="1"/>
    <col min="15118" max="15118" width="32.28515625" style="317" customWidth="1"/>
    <col min="15119" max="15119" width="34.7109375" style="317" customWidth="1"/>
    <col min="15120" max="15120" width="4.28515625" style="317" customWidth="1"/>
    <col min="15121" max="15360" width="9.140625" style="317"/>
    <col min="15361" max="15361" width="1.85546875" style="317" customWidth="1"/>
    <col min="15362" max="15362" width="41.140625" style="317" customWidth="1"/>
    <col min="15363" max="15364" width="26.5703125" style="317" customWidth="1"/>
    <col min="15365" max="15365" width="41" style="317" customWidth="1"/>
    <col min="15366" max="15366" width="33.5703125" style="317" customWidth="1"/>
    <col min="15367" max="15367" width="21.7109375" style="317" customWidth="1"/>
    <col min="15368" max="15368" width="17.85546875" style="317" customWidth="1"/>
    <col min="15369" max="15369" width="16.7109375" style="317" customWidth="1"/>
    <col min="15370" max="15370" width="35.7109375" style="317" customWidth="1"/>
    <col min="15371" max="15371" width="26.5703125" style="317" customWidth="1"/>
    <col min="15372" max="15372" width="59.140625" style="317" bestFit="1" customWidth="1"/>
    <col min="15373" max="15373" width="32.7109375" style="317" customWidth="1"/>
    <col min="15374" max="15374" width="32.28515625" style="317" customWidth="1"/>
    <col min="15375" max="15375" width="34.7109375" style="317" customWidth="1"/>
    <col min="15376" max="15376" width="4.28515625" style="317" customWidth="1"/>
    <col min="15377" max="15616" width="9.140625" style="317"/>
    <col min="15617" max="15617" width="1.85546875" style="317" customWidth="1"/>
    <col min="15618" max="15618" width="41.140625" style="317" customWidth="1"/>
    <col min="15619" max="15620" width="26.5703125" style="317" customWidth="1"/>
    <col min="15621" max="15621" width="41" style="317" customWidth="1"/>
    <col min="15622" max="15622" width="33.5703125" style="317" customWidth="1"/>
    <col min="15623" max="15623" width="21.7109375" style="317" customWidth="1"/>
    <col min="15624" max="15624" width="17.85546875" style="317" customWidth="1"/>
    <col min="15625" max="15625" width="16.7109375" style="317" customWidth="1"/>
    <col min="15626" max="15626" width="35.7109375" style="317" customWidth="1"/>
    <col min="15627" max="15627" width="26.5703125" style="317" customWidth="1"/>
    <col min="15628" max="15628" width="59.140625" style="317" bestFit="1" customWidth="1"/>
    <col min="15629" max="15629" width="32.7109375" style="317" customWidth="1"/>
    <col min="15630" max="15630" width="32.28515625" style="317" customWidth="1"/>
    <col min="15631" max="15631" width="34.7109375" style="317" customWidth="1"/>
    <col min="15632" max="15632" width="4.28515625" style="317" customWidth="1"/>
    <col min="15633" max="15872" width="9.140625" style="317"/>
    <col min="15873" max="15873" width="1.85546875" style="317" customWidth="1"/>
    <col min="15874" max="15874" width="41.140625" style="317" customWidth="1"/>
    <col min="15875" max="15876" width="26.5703125" style="317" customWidth="1"/>
    <col min="15877" max="15877" width="41" style="317" customWidth="1"/>
    <col min="15878" max="15878" width="33.5703125" style="317" customWidth="1"/>
    <col min="15879" max="15879" width="21.7109375" style="317" customWidth="1"/>
    <col min="15880" max="15880" width="17.85546875" style="317" customWidth="1"/>
    <col min="15881" max="15881" width="16.7109375" style="317" customWidth="1"/>
    <col min="15882" max="15882" width="35.7109375" style="317" customWidth="1"/>
    <col min="15883" max="15883" width="26.5703125" style="317" customWidth="1"/>
    <col min="15884" max="15884" width="59.140625" style="317" bestFit="1" customWidth="1"/>
    <col min="15885" max="15885" width="32.7109375" style="317" customWidth="1"/>
    <col min="15886" max="15886" width="32.28515625" style="317" customWidth="1"/>
    <col min="15887" max="15887" width="34.7109375" style="317" customWidth="1"/>
    <col min="15888" max="15888" width="4.28515625" style="317" customWidth="1"/>
    <col min="15889" max="16128" width="9.140625" style="317"/>
    <col min="16129" max="16129" width="1.85546875" style="317" customWidth="1"/>
    <col min="16130" max="16130" width="41.140625" style="317" customWidth="1"/>
    <col min="16131" max="16132" width="26.5703125" style="317" customWidth="1"/>
    <col min="16133" max="16133" width="41" style="317" customWidth="1"/>
    <col min="16134" max="16134" width="33.5703125" style="317" customWidth="1"/>
    <col min="16135" max="16135" width="21.7109375" style="317" customWidth="1"/>
    <col min="16136" max="16136" width="17.85546875" style="317" customWidth="1"/>
    <col min="16137" max="16137" width="16.7109375" style="317" customWidth="1"/>
    <col min="16138" max="16138" width="35.7109375" style="317" customWidth="1"/>
    <col min="16139" max="16139" width="26.5703125" style="317" customWidth="1"/>
    <col min="16140" max="16140" width="59.140625" style="317" bestFit="1" customWidth="1"/>
    <col min="16141" max="16141" width="32.7109375" style="317" customWidth="1"/>
    <col min="16142" max="16142" width="32.28515625" style="317" customWidth="1"/>
    <col min="16143" max="16143" width="34.7109375" style="317" customWidth="1"/>
    <col min="16144" max="16144" width="4.28515625" style="317" customWidth="1"/>
    <col min="16145" max="16384" width="9.140625" style="317"/>
  </cols>
  <sheetData>
    <row r="1" spans="1:39" s="310" customFormat="1">
      <c r="A1" s="79"/>
      <c r="B1" s="418"/>
      <c r="C1" s="393"/>
      <c r="D1" s="79"/>
      <c r="E1" s="79"/>
      <c r="F1" s="353"/>
      <c r="G1" s="353"/>
      <c r="H1" s="353"/>
      <c r="I1" s="353"/>
      <c r="K1" s="353"/>
      <c r="L1" s="353"/>
      <c r="M1" s="353"/>
      <c r="N1" s="419"/>
      <c r="O1" s="419"/>
    </row>
    <row r="2" spans="1:39">
      <c r="B2" s="525" t="s">
        <v>4</v>
      </c>
      <c r="C2" s="526"/>
      <c r="D2" s="217">
        <v>2013</v>
      </c>
      <c r="E2" s="215"/>
      <c r="F2" s="353"/>
      <c r="G2" s="353"/>
      <c r="H2" s="353"/>
      <c r="I2" s="353"/>
      <c r="J2" s="310"/>
      <c r="K2" s="353"/>
      <c r="L2" s="353"/>
      <c r="M2" s="353"/>
      <c r="N2" s="419"/>
      <c r="O2" s="419"/>
    </row>
    <row r="3" spans="1:39">
      <c r="B3" s="525" t="s">
        <v>0</v>
      </c>
      <c r="C3" s="526"/>
      <c r="D3" s="530" t="str">
        <f>'Allgemeine Information'!C12</f>
        <v xml:space="preserve"> </v>
      </c>
      <c r="E3" s="531"/>
      <c r="F3" s="420"/>
      <c r="G3" s="353"/>
      <c r="H3" s="353"/>
      <c r="I3" s="353"/>
      <c r="J3" s="310"/>
      <c r="K3" s="353"/>
      <c r="L3" s="353"/>
      <c r="M3" s="353"/>
      <c r="N3" s="419"/>
      <c r="O3" s="419"/>
    </row>
    <row r="4" spans="1:39">
      <c r="B4" s="525" t="s">
        <v>1</v>
      </c>
      <c r="C4" s="526"/>
      <c r="D4" s="530" t="str">
        <f>'Allgemeine Information'!C13</f>
        <v xml:space="preserve"> </v>
      </c>
      <c r="E4" s="531"/>
      <c r="F4" s="420"/>
      <c r="G4" s="353"/>
      <c r="H4" s="353"/>
      <c r="I4" s="353"/>
      <c r="J4" s="310"/>
      <c r="K4" s="353"/>
      <c r="L4" s="353"/>
      <c r="M4" s="353"/>
      <c r="N4" s="419"/>
      <c r="O4" s="419"/>
    </row>
    <row r="5" spans="1:39">
      <c r="B5" s="502" t="s">
        <v>2</v>
      </c>
      <c r="C5" s="504"/>
      <c r="D5" s="534" t="str">
        <f>'Allgemeine Information'!C14</f>
        <v>Bitte Auswählen</v>
      </c>
      <c r="E5" s="531"/>
      <c r="F5" s="420"/>
      <c r="G5" s="353"/>
      <c r="H5" s="353"/>
      <c r="I5" s="353"/>
      <c r="J5" s="310"/>
      <c r="K5" s="353"/>
      <c r="L5" s="353"/>
      <c r="M5" s="353"/>
      <c r="N5" s="419"/>
      <c r="O5" s="419"/>
    </row>
    <row r="6" spans="1:39" s="310" customFormat="1">
      <c r="A6" s="79"/>
      <c r="B6" s="421"/>
      <c r="C6" s="421"/>
      <c r="D6" s="421"/>
      <c r="E6" s="421"/>
      <c r="F6" s="353"/>
      <c r="G6" s="353"/>
      <c r="H6" s="353"/>
      <c r="I6" s="353"/>
      <c r="K6" s="353"/>
      <c r="L6" s="353"/>
      <c r="M6" s="353"/>
      <c r="N6" s="419"/>
      <c r="O6" s="419"/>
    </row>
    <row r="7" spans="1:39" s="310" customFormat="1">
      <c r="A7" s="79"/>
      <c r="B7" s="422"/>
      <c r="C7" s="422"/>
      <c r="D7" s="422"/>
      <c r="E7" s="422"/>
      <c r="F7" s="353"/>
      <c r="G7" s="353"/>
      <c r="H7" s="353"/>
      <c r="I7" s="353"/>
      <c r="K7" s="353"/>
      <c r="L7" s="353"/>
      <c r="M7" s="353"/>
      <c r="N7" s="419"/>
      <c r="O7" s="419"/>
    </row>
    <row r="8" spans="1:39">
      <c r="B8" s="532" t="s">
        <v>201</v>
      </c>
      <c r="C8" s="533"/>
      <c r="D8" s="533"/>
      <c r="E8" s="528"/>
      <c r="F8" s="528"/>
      <c r="G8" s="528"/>
      <c r="H8" s="528"/>
      <c r="I8" s="528"/>
      <c r="J8" s="528"/>
      <c r="K8" s="528"/>
      <c r="L8" s="528"/>
      <c r="M8" s="528"/>
      <c r="N8" s="528"/>
      <c r="O8" s="526"/>
    </row>
    <row r="9" spans="1:39" s="288" customFormat="1" ht="38.25">
      <c r="A9" s="410"/>
      <c r="B9" s="423" t="s">
        <v>202</v>
      </c>
      <c r="C9" s="424" t="s">
        <v>203</v>
      </c>
      <c r="D9" s="424" t="s">
        <v>204</v>
      </c>
      <c r="E9" s="424" t="s">
        <v>205</v>
      </c>
      <c r="F9" s="425" t="s">
        <v>206</v>
      </c>
      <c r="G9" s="425" t="s">
        <v>207</v>
      </c>
      <c r="H9" s="286" t="s">
        <v>208</v>
      </c>
      <c r="I9" s="286" t="s">
        <v>209</v>
      </c>
      <c r="J9" s="424" t="s">
        <v>210</v>
      </c>
      <c r="K9" s="425" t="s">
        <v>211</v>
      </c>
      <c r="L9" s="425" t="s">
        <v>212</v>
      </c>
      <c r="M9" s="425" t="s">
        <v>213</v>
      </c>
      <c r="N9" s="426" t="s">
        <v>214</v>
      </c>
      <c r="O9" s="426" t="s">
        <v>215</v>
      </c>
      <c r="P9" s="283"/>
      <c r="Q9" s="283"/>
      <c r="R9" s="283"/>
      <c r="S9" s="283"/>
      <c r="T9" s="283"/>
      <c r="U9" s="283"/>
      <c r="V9" s="283"/>
      <c r="W9" s="283"/>
      <c r="X9" s="283"/>
      <c r="Y9" s="283"/>
      <c r="Z9" s="283"/>
      <c r="AA9" s="283"/>
      <c r="AB9" s="283"/>
      <c r="AC9" s="283"/>
      <c r="AD9" s="283"/>
      <c r="AE9" s="283"/>
      <c r="AF9" s="283"/>
      <c r="AG9" s="283"/>
      <c r="AH9" s="283"/>
      <c r="AI9" s="283"/>
      <c r="AJ9" s="283"/>
      <c r="AK9" s="283"/>
      <c r="AL9" s="283"/>
      <c r="AM9" s="283"/>
    </row>
    <row r="10" spans="1:39">
      <c r="B10" s="427"/>
      <c r="C10" s="427" t="s">
        <v>660</v>
      </c>
      <c r="D10" s="217"/>
      <c r="E10" s="217"/>
      <c r="F10" s="217"/>
      <c r="G10" s="349">
        <f>SUM(G11:G15)</f>
        <v>0</v>
      </c>
      <c r="H10" s="217"/>
      <c r="I10" s="217"/>
      <c r="J10" s="217"/>
      <c r="K10" s="349">
        <f>SUM(K11:K15)</f>
        <v>0</v>
      </c>
      <c r="L10" s="349">
        <f>SUM(L11:L15)</f>
        <v>0</v>
      </c>
      <c r="M10" s="349">
        <f>SUM(M11:M15)</f>
        <v>0</v>
      </c>
      <c r="N10" s="217"/>
      <c r="O10" s="217"/>
    </row>
    <row r="11" spans="1:39">
      <c r="B11" s="177"/>
      <c r="C11" s="175"/>
      <c r="D11" s="94"/>
      <c r="E11" s="94"/>
      <c r="F11" s="95"/>
      <c r="G11" s="95"/>
      <c r="H11" s="94"/>
      <c r="I11" s="94"/>
      <c r="J11" s="94"/>
      <c r="K11" s="95"/>
      <c r="L11" s="95"/>
      <c r="M11" s="95"/>
      <c r="N11" s="96"/>
      <c r="O11" s="96"/>
    </row>
    <row r="12" spans="1:39">
      <c r="B12" s="177"/>
      <c r="C12" s="175"/>
      <c r="D12" s="94"/>
      <c r="E12" s="94"/>
      <c r="F12" s="95"/>
      <c r="G12" s="95"/>
      <c r="H12" s="94"/>
      <c r="I12" s="94"/>
      <c r="J12" s="94"/>
      <c r="K12" s="95"/>
      <c r="L12" s="95"/>
      <c r="M12" s="95"/>
      <c r="N12" s="96"/>
      <c r="O12" s="96"/>
    </row>
    <row r="13" spans="1:39">
      <c r="B13" s="177"/>
      <c r="C13" s="175"/>
      <c r="D13" s="94"/>
      <c r="E13" s="94"/>
      <c r="F13" s="95"/>
      <c r="G13" s="95"/>
      <c r="H13" s="94"/>
      <c r="I13" s="94"/>
      <c r="J13" s="94"/>
      <c r="K13" s="95"/>
      <c r="L13" s="95"/>
      <c r="M13" s="95"/>
      <c r="N13" s="96"/>
      <c r="O13" s="96"/>
    </row>
    <row r="14" spans="1:39">
      <c r="B14" s="177"/>
      <c r="C14" s="175"/>
      <c r="D14" s="94"/>
      <c r="E14" s="94"/>
      <c r="F14" s="95"/>
      <c r="G14" s="95"/>
      <c r="H14" s="94"/>
      <c r="I14" s="94"/>
      <c r="J14" s="94"/>
      <c r="K14" s="95"/>
      <c r="L14" s="95"/>
      <c r="M14" s="95"/>
      <c r="N14" s="96"/>
      <c r="O14" s="96"/>
    </row>
    <row r="15" spans="1:39">
      <c r="B15" s="177"/>
      <c r="C15" s="175"/>
      <c r="D15" s="94"/>
      <c r="E15" s="94"/>
      <c r="F15" s="95"/>
      <c r="G15" s="95"/>
      <c r="H15" s="94"/>
      <c r="I15" s="94"/>
      <c r="J15" s="94"/>
      <c r="K15" s="95"/>
      <c r="L15" s="95"/>
      <c r="M15" s="95"/>
      <c r="N15" s="96"/>
      <c r="O15" s="96"/>
    </row>
    <row r="16" spans="1:39">
      <c r="B16" s="427"/>
      <c r="C16" s="427" t="s">
        <v>661</v>
      </c>
      <c r="D16" s="217"/>
      <c r="E16" s="217"/>
      <c r="F16" s="217"/>
      <c r="G16" s="349">
        <f>SUM(G17:G21)</f>
        <v>0</v>
      </c>
      <c r="H16" s="217"/>
      <c r="I16" s="217"/>
      <c r="J16" s="217"/>
      <c r="K16" s="349">
        <f>SUM(K17:K21)</f>
        <v>0</v>
      </c>
      <c r="L16" s="349">
        <f>SUM(L17:L21)</f>
        <v>0</v>
      </c>
      <c r="M16" s="349">
        <f>SUM(M17:M21)</f>
        <v>0</v>
      </c>
      <c r="N16" s="217"/>
      <c r="O16" s="217"/>
    </row>
    <row r="17" spans="2:15">
      <c r="B17" s="177"/>
      <c r="C17" s="175"/>
      <c r="D17" s="94"/>
      <c r="E17" s="94"/>
      <c r="F17" s="95"/>
      <c r="G17" s="95"/>
      <c r="H17" s="94"/>
      <c r="I17" s="94"/>
      <c r="J17" s="94"/>
      <c r="K17" s="95"/>
      <c r="L17" s="95"/>
      <c r="M17" s="95"/>
      <c r="N17" s="96"/>
      <c r="O17" s="96"/>
    </row>
    <row r="18" spans="2:15">
      <c r="B18" s="177"/>
      <c r="C18" s="175"/>
      <c r="D18" s="94"/>
      <c r="E18" s="94"/>
      <c r="F18" s="95"/>
      <c r="G18" s="95"/>
      <c r="H18" s="94"/>
      <c r="I18" s="94"/>
      <c r="J18" s="94"/>
      <c r="K18" s="95"/>
      <c r="L18" s="95"/>
      <c r="M18" s="95"/>
      <c r="N18" s="96"/>
      <c r="O18" s="96"/>
    </row>
    <row r="19" spans="2:15">
      <c r="B19" s="177"/>
      <c r="C19" s="175"/>
      <c r="D19" s="94"/>
      <c r="E19" s="94"/>
      <c r="F19" s="95"/>
      <c r="G19" s="95"/>
      <c r="H19" s="94"/>
      <c r="I19" s="94"/>
      <c r="J19" s="94"/>
      <c r="K19" s="95"/>
      <c r="L19" s="95"/>
      <c r="M19" s="95"/>
      <c r="N19" s="96"/>
      <c r="O19" s="96"/>
    </row>
    <row r="20" spans="2:15">
      <c r="B20" s="177"/>
      <c r="C20" s="175"/>
      <c r="D20" s="94"/>
      <c r="E20" s="94"/>
      <c r="F20" s="95"/>
      <c r="G20" s="95"/>
      <c r="H20" s="94"/>
      <c r="I20" s="94"/>
      <c r="J20" s="94"/>
      <c r="K20" s="95"/>
      <c r="L20" s="95"/>
      <c r="M20" s="95"/>
      <c r="N20" s="96"/>
      <c r="O20" s="96"/>
    </row>
    <row r="21" spans="2:15">
      <c r="B21" s="177"/>
      <c r="C21" s="175"/>
      <c r="D21" s="94"/>
      <c r="E21" s="94"/>
      <c r="F21" s="95"/>
      <c r="G21" s="95"/>
      <c r="H21" s="94"/>
      <c r="I21" s="94"/>
      <c r="J21" s="94"/>
      <c r="K21" s="95"/>
      <c r="L21" s="95"/>
      <c r="M21" s="95"/>
      <c r="N21" s="96"/>
      <c r="O21" s="96"/>
    </row>
    <row r="22" spans="2:15">
      <c r="B22" s="427"/>
      <c r="C22" s="427" t="s">
        <v>662</v>
      </c>
      <c r="D22" s="217"/>
      <c r="E22" s="217"/>
      <c r="F22" s="217"/>
      <c r="G22" s="349">
        <f>SUM(G23:G27)</f>
        <v>0</v>
      </c>
      <c r="H22" s="217"/>
      <c r="I22" s="217"/>
      <c r="J22" s="217"/>
      <c r="K22" s="349">
        <f>SUM(K23:K27)</f>
        <v>0</v>
      </c>
      <c r="L22" s="349">
        <f>SUM(L23:L27)</f>
        <v>0</v>
      </c>
      <c r="M22" s="349">
        <f>SUM(M23:M27)</f>
        <v>0</v>
      </c>
      <c r="N22" s="217"/>
      <c r="O22" s="217"/>
    </row>
    <row r="23" spans="2:15">
      <c r="B23" s="177"/>
      <c r="C23" s="175"/>
      <c r="D23" s="94"/>
      <c r="E23" s="94"/>
      <c r="F23" s="95"/>
      <c r="G23" s="95"/>
      <c r="H23" s="94"/>
      <c r="I23" s="94"/>
      <c r="J23" s="94"/>
      <c r="K23" s="95"/>
      <c r="L23" s="95"/>
      <c r="M23" s="95"/>
      <c r="N23" s="96"/>
      <c r="O23" s="96"/>
    </row>
    <row r="24" spans="2:15">
      <c r="B24" s="177"/>
      <c r="C24" s="175"/>
      <c r="D24" s="94"/>
      <c r="E24" s="94"/>
      <c r="F24" s="95"/>
      <c r="G24" s="95"/>
      <c r="H24" s="94"/>
      <c r="I24" s="94"/>
      <c r="J24" s="94"/>
      <c r="K24" s="95"/>
      <c r="L24" s="95"/>
      <c r="M24" s="95"/>
      <c r="N24" s="96"/>
      <c r="O24" s="96"/>
    </row>
    <row r="25" spans="2:15">
      <c r="B25" s="177"/>
      <c r="C25" s="175"/>
      <c r="D25" s="94"/>
      <c r="E25" s="94"/>
      <c r="F25" s="95"/>
      <c r="G25" s="95"/>
      <c r="H25" s="94"/>
      <c r="I25" s="94"/>
      <c r="J25" s="94"/>
      <c r="K25" s="95"/>
      <c r="L25" s="95"/>
      <c r="M25" s="95"/>
      <c r="N25" s="96"/>
      <c r="O25" s="96"/>
    </row>
    <row r="26" spans="2:15">
      <c r="B26" s="177"/>
      <c r="C26" s="175"/>
      <c r="D26" s="94"/>
      <c r="E26" s="94"/>
      <c r="F26" s="95"/>
      <c r="G26" s="95"/>
      <c r="H26" s="94"/>
      <c r="I26" s="94"/>
      <c r="J26" s="94"/>
      <c r="K26" s="95"/>
      <c r="L26" s="95"/>
      <c r="M26" s="95"/>
      <c r="N26" s="96"/>
      <c r="O26" s="96"/>
    </row>
    <row r="27" spans="2:15">
      <c r="B27" s="177"/>
      <c r="C27" s="175"/>
      <c r="D27" s="94"/>
      <c r="E27" s="94"/>
      <c r="F27" s="95"/>
      <c r="G27" s="95"/>
      <c r="H27" s="94"/>
      <c r="I27" s="94"/>
      <c r="J27" s="94"/>
      <c r="K27" s="95"/>
      <c r="L27" s="95"/>
      <c r="M27" s="95"/>
      <c r="N27" s="96"/>
      <c r="O27" s="96"/>
    </row>
    <row r="28" spans="2:15">
      <c r="B28" s="427"/>
      <c r="C28" s="427" t="s">
        <v>663</v>
      </c>
      <c r="D28" s="217"/>
      <c r="E28" s="217"/>
      <c r="F28" s="217"/>
      <c r="G28" s="349">
        <f>SUM(G29:G33)</f>
        <v>0</v>
      </c>
      <c r="H28" s="217"/>
      <c r="I28" s="217"/>
      <c r="J28" s="217"/>
      <c r="K28" s="349">
        <f>SUM(K29:K33)</f>
        <v>0</v>
      </c>
      <c r="L28" s="349">
        <f>SUM(L29:L33)</f>
        <v>0</v>
      </c>
      <c r="M28" s="349">
        <f>SUM(M29:M33)</f>
        <v>0</v>
      </c>
      <c r="N28" s="217"/>
      <c r="O28" s="217"/>
    </row>
    <row r="29" spans="2:15">
      <c r="B29" s="177"/>
      <c r="C29" s="175"/>
      <c r="D29" s="94"/>
      <c r="E29" s="94"/>
      <c r="F29" s="95"/>
      <c r="G29" s="95"/>
      <c r="H29" s="94"/>
      <c r="I29" s="94"/>
      <c r="J29" s="94"/>
      <c r="K29" s="95"/>
      <c r="L29" s="95"/>
      <c r="M29" s="95"/>
      <c r="N29" s="96"/>
      <c r="O29" s="96"/>
    </row>
    <row r="30" spans="2:15">
      <c r="B30" s="177"/>
      <c r="C30" s="175"/>
      <c r="D30" s="94"/>
      <c r="E30" s="94"/>
      <c r="F30" s="95"/>
      <c r="G30" s="95"/>
      <c r="H30" s="94"/>
      <c r="I30" s="94"/>
      <c r="J30" s="94"/>
      <c r="K30" s="95"/>
      <c r="L30" s="95"/>
      <c r="M30" s="95"/>
      <c r="N30" s="96"/>
      <c r="O30" s="96"/>
    </row>
    <row r="31" spans="2:15">
      <c r="B31" s="177"/>
      <c r="C31" s="175"/>
      <c r="D31" s="94"/>
      <c r="E31" s="94"/>
      <c r="F31" s="95"/>
      <c r="G31" s="95"/>
      <c r="H31" s="94"/>
      <c r="I31" s="94"/>
      <c r="J31" s="94"/>
      <c r="K31" s="95"/>
      <c r="L31" s="95"/>
      <c r="M31" s="95"/>
      <c r="N31" s="96"/>
      <c r="O31" s="96"/>
    </row>
    <row r="32" spans="2:15">
      <c r="B32" s="177"/>
      <c r="C32" s="175"/>
      <c r="D32" s="94"/>
      <c r="E32" s="94"/>
      <c r="F32" s="95"/>
      <c r="G32" s="95"/>
      <c r="H32" s="94"/>
      <c r="I32" s="94"/>
      <c r="J32" s="94"/>
      <c r="K32" s="95"/>
      <c r="L32" s="95"/>
      <c r="M32" s="95"/>
      <c r="N32" s="96"/>
      <c r="O32" s="96"/>
    </row>
    <row r="33" spans="2:15">
      <c r="B33" s="177"/>
      <c r="C33" s="175"/>
      <c r="D33" s="94"/>
      <c r="E33" s="94"/>
      <c r="F33" s="95"/>
      <c r="G33" s="95"/>
      <c r="H33" s="94"/>
      <c r="I33" s="94"/>
      <c r="J33" s="94"/>
      <c r="K33" s="95"/>
      <c r="L33" s="95"/>
      <c r="M33" s="95"/>
      <c r="N33" s="96"/>
      <c r="O33" s="96"/>
    </row>
    <row r="34" spans="2:15">
      <c r="B34" s="427"/>
      <c r="C34" s="427" t="s">
        <v>664</v>
      </c>
      <c r="D34" s="217"/>
      <c r="E34" s="217"/>
      <c r="F34" s="217"/>
      <c r="G34" s="349">
        <f>SUM(G35:G39)</f>
        <v>0</v>
      </c>
      <c r="H34" s="217"/>
      <c r="I34" s="217"/>
      <c r="J34" s="217"/>
      <c r="K34" s="349">
        <f>SUM(K35:K39)</f>
        <v>0</v>
      </c>
      <c r="L34" s="349">
        <f>SUM(L35:L39)</f>
        <v>0</v>
      </c>
      <c r="M34" s="349">
        <f>SUM(M35:M39)</f>
        <v>0</v>
      </c>
      <c r="N34" s="217"/>
      <c r="O34" s="217"/>
    </row>
    <row r="35" spans="2:15">
      <c r="B35" s="177"/>
      <c r="C35" s="175"/>
      <c r="D35" s="94"/>
      <c r="E35" s="94"/>
      <c r="F35" s="95"/>
      <c r="G35" s="95"/>
      <c r="H35" s="94"/>
      <c r="I35" s="94"/>
      <c r="J35" s="94"/>
      <c r="K35" s="95"/>
      <c r="L35" s="95"/>
      <c r="M35" s="95"/>
      <c r="N35" s="96"/>
      <c r="O35" s="96"/>
    </row>
    <row r="36" spans="2:15">
      <c r="B36" s="177"/>
      <c r="C36" s="175"/>
      <c r="D36" s="94"/>
      <c r="E36" s="94"/>
      <c r="F36" s="95"/>
      <c r="G36" s="95"/>
      <c r="H36" s="94"/>
      <c r="I36" s="94"/>
      <c r="J36" s="94"/>
      <c r="K36" s="95"/>
      <c r="L36" s="95"/>
      <c r="M36" s="95"/>
      <c r="N36" s="96"/>
      <c r="O36" s="96"/>
    </row>
    <row r="37" spans="2:15">
      <c r="B37" s="177"/>
      <c r="C37" s="175"/>
      <c r="D37" s="94"/>
      <c r="E37" s="94"/>
      <c r="F37" s="95"/>
      <c r="G37" s="95"/>
      <c r="H37" s="94"/>
      <c r="I37" s="94"/>
      <c r="J37" s="94"/>
      <c r="K37" s="95"/>
      <c r="L37" s="95"/>
      <c r="M37" s="95"/>
      <c r="N37" s="96"/>
      <c r="O37" s="96"/>
    </row>
    <row r="38" spans="2:15">
      <c r="B38" s="177"/>
      <c r="C38" s="175"/>
      <c r="D38" s="94"/>
      <c r="E38" s="94"/>
      <c r="F38" s="95"/>
      <c r="G38" s="95"/>
      <c r="H38" s="94"/>
      <c r="I38" s="94"/>
      <c r="J38" s="94"/>
      <c r="K38" s="95"/>
      <c r="L38" s="95"/>
      <c r="M38" s="95"/>
      <c r="N38" s="96"/>
      <c r="O38" s="96"/>
    </row>
    <row r="39" spans="2:15">
      <c r="B39" s="177"/>
      <c r="C39" s="175"/>
      <c r="D39" s="94"/>
      <c r="E39" s="94"/>
      <c r="F39" s="95"/>
      <c r="G39" s="95"/>
      <c r="H39" s="94"/>
      <c r="I39" s="94"/>
      <c r="J39" s="94"/>
      <c r="K39" s="95"/>
      <c r="L39" s="95"/>
      <c r="M39" s="95"/>
      <c r="N39" s="96"/>
      <c r="O39" s="96"/>
    </row>
    <row r="40" spans="2:15">
      <c r="B40" s="427"/>
      <c r="C40" s="427" t="s">
        <v>665</v>
      </c>
      <c r="D40" s="217"/>
      <c r="E40" s="217"/>
      <c r="F40" s="217"/>
      <c r="G40" s="349">
        <f>SUM(G41:G45)</f>
        <v>0</v>
      </c>
      <c r="H40" s="217"/>
      <c r="I40" s="217"/>
      <c r="J40" s="217"/>
      <c r="K40" s="349">
        <f>SUM(K41:K45)</f>
        <v>0</v>
      </c>
      <c r="L40" s="349">
        <f>SUM(L41:L45)</f>
        <v>0</v>
      </c>
      <c r="M40" s="349">
        <f>SUM(M41:M45)</f>
        <v>0</v>
      </c>
      <c r="N40" s="217"/>
      <c r="O40" s="217"/>
    </row>
    <row r="41" spans="2:15">
      <c r="B41" s="177"/>
      <c r="C41" s="175"/>
      <c r="D41" s="94"/>
      <c r="E41" s="94"/>
      <c r="F41" s="95"/>
      <c r="G41" s="95"/>
      <c r="H41" s="94"/>
      <c r="I41" s="94"/>
      <c r="J41" s="94"/>
      <c r="K41" s="95"/>
      <c r="L41" s="95"/>
      <c r="M41" s="95"/>
      <c r="N41" s="96"/>
      <c r="O41" s="96"/>
    </row>
    <row r="42" spans="2:15">
      <c r="B42" s="177"/>
      <c r="C42" s="175"/>
      <c r="D42" s="94"/>
      <c r="E42" s="94"/>
      <c r="F42" s="95"/>
      <c r="G42" s="95"/>
      <c r="H42" s="94"/>
      <c r="I42" s="94"/>
      <c r="J42" s="94"/>
      <c r="K42" s="95"/>
      <c r="L42" s="95"/>
      <c r="M42" s="95"/>
      <c r="N42" s="96"/>
      <c r="O42" s="96"/>
    </row>
    <row r="43" spans="2:15">
      <c r="B43" s="177"/>
      <c r="C43" s="175"/>
      <c r="D43" s="94"/>
      <c r="E43" s="94"/>
      <c r="F43" s="95"/>
      <c r="G43" s="95"/>
      <c r="H43" s="94"/>
      <c r="I43" s="94"/>
      <c r="J43" s="94"/>
      <c r="K43" s="95"/>
      <c r="L43" s="95"/>
      <c r="M43" s="95"/>
      <c r="N43" s="96"/>
      <c r="O43" s="96"/>
    </row>
    <row r="44" spans="2:15">
      <c r="B44" s="177"/>
      <c r="C44" s="175"/>
      <c r="D44" s="94"/>
      <c r="E44" s="94"/>
      <c r="F44" s="95"/>
      <c r="G44" s="95"/>
      <c r="H44" s="94"/>
      <c r="I44" s="94"/>
      <c r="J44" s="94"/>
      <c r="K44" s="95"/>
      <c r="L44" s="95"/>
      <c r="M44" s="95"/>
      <c r="N44" s="96"/>
      <c r="O44" s="96"/>
    </row>
    <row r="45" spans="2:15">
      <c r="B45" s="177"/>
      <c r="C45" s="175"/>
      <c r="D45" s="94"/>
      <c r="E45" s="94"/>
      <c r="F45" s="95"/>
      <c r="G45" s="95"/>
      <c r="H45" s="94"/>
      <c r="I45" s="94"/>
      <c r="J45" s="94"/>
      <c r="K45" s="95"/>
      <c r="L45" s="95"/>
      <c r="M45" s="95"/>
      <c r="N45" s="96"/>
      <c r="O45" s="96"/>
    </row>
    <row r="46" spans="2:15">
      <c r="B46" s="427"/>
      <c r="C46" s="427" t="s">
        <v>666</v>
      </c>
      <c r="D46" s="217"/>
      <c r="E46" s="217"/>
      <c r="F46" s="217"/>
      <c r="G46" s="349">
        <f>SUM(G47:G51)</f>
        <v>0</v>
      </c>
      <c r="H46" s="217"/>
      <c r="I46" s="217"/>
      <c r="J46" s="217"/>
      <c r="K46" s="349">
        <f>SUM(K47:K51)</f>
        <v>0</v>
      </c>
      <c r="L46" s="349">
        <f>SUM(L47:L51)</f>
        <v>0</v>
      </c>
      <c r="M46" s="349">
        <f>SUM(M47:M51)</f>
        <v>0</v>
      </c>
      <c r="N46" s="217"/>
      <c r="O46" s="217"/>
    </row>
    <row r="47" spans="2:15">
      <c r="B47" s="177"/>
      <c r="C47" s="175"/>
      <c r="D47" s="94"/>
      <c r="E47" s="94"/>
      <c r="F47" s="95"/>
      <c r="G47" s="95"/>
      <c r="H47" s="94"/>
      <c r="I47" s="94"/>
      <c r="J47" s="94"/>
      <c r="K47" s="95"/>
      <c r="L47" s="95"/>
      <c r="M47" s="95"/>
      <c r="N47" s="96"/>
      <c r="O47" s="96"/>
    </row>
    <row r="48" spans="2:15">
      <c r="B48" s="177"/>
      <c r="C48" s="175"/>
      <c r="D48" s="94"/>
      <c r="E48" s="94"/>
      <c r="F48" s="95"/>
      <c r="G48" s="95"/>
      <c r="H48" s="94"/>
      <c r="I48" s="94"/>
      <c r="J48" s="94"/>
      <c r="K48" s="95"/>
      <c r="L48" s="95"/>
      <c r="M48" s="95"/>
      <c r="N48" s="96"/>
      <c r="O48" s="96"/>
    </row>
    <row r="49" spans="2:15">
      <c r="B49" s="177"/>
      <c r="C49" s="175"/>
      <c r="D49" s="94"/>
      <c r="E49" s="94"/>
      <c r="F49" s="95"/>
      <c r="G49" s="95"/>
      <c r="H49" s="94"/>
      <c r="I49" s="94"/>
      <c r="J49" s="94"/>
      <c r="K49" s="95"/>
      <c r="L49" s="95"/>
      <c r="M49" s="95"/>
      <c r="N49" s="96"/>
      <c r="O49" s="96"/>
    </row>
    <row r="50" spans="2:15">
      <c r="B50" s="177"/>
      <c r="C50" s="175"/>
      <c r="D50" s="94"/>
      <c r="E50" s="94"/>
      <c r="F50" s="95"/>
      <c r="G50" s="95"/>
      <c r="H50" s="94"/>
      <c r="I50" s="94"/>
      <c r="J50" s="94"/>
      <c r="K50" s="95"/>
      <c r="L50" s="95"/>
      <c r="M50" s="95"/>
      <c r="N50" s="96"/>
      <c r="O50" s="96"/>
    </row>
    <row r="51" spans="2:15">
      <c r="B51" s="177"/>
      <c r="C51" s="175"/>
      <c r="D51" s="94"/>
      <c r="E51" s="94"/>
      <c r="F51" s="95"/>
      <c r="G51" s="95"/>
      <c r="H51" s="94"/>
      <c r="I51" s="94"/>
      <c r="J51" s="94"/>
      <c r="K51" s="95"/>
      <c r="L51" s="95"/>
      <c r="M51" s="95"/>
      <c r="N51" s="96"/>
      <c r="O51" s="96"/>
    </row>
    <row r="52" spans="2:15">
      <c r="B52" s="427"/>
      <c r="C52" s="427" t="s">
        <v>667</v>
      </c>
      <c r="D52" s="217"/>
      <c r="E52" s="217"/>
      <c r="F52" s="217"/>
      <c r="G52" s="349">
        <f>SUM(G53:G57)</f>
        <v>0</v>
      </c>
      <c r="H52" s="217"/>
      <c r="I52" s="217"/>
      <c r="J52" s="217"/>
      <c r="K52" s="349">
        <f>SUM(K53:K57)</f>
        <v>0</v>
      </c>
      <c r="L52" s="349">
        <f>SUM(L53:L57)</f>
        <v>0</v>
      </c>
      <c r="M52" s="349">
        <f>SUM(M53:M57)</f>
        <v>0</v>
      </c>
      <c r="N52" s="217"/>
      <c r="O52" s="217"/>
    </row>
    <row r="53" spans="2:15">
      <c r="B53" s="177"/>
      <c r="C53" s="175"/>
      <c r="D53" s="94"/>
      <c r="E53" s="94"/>
      <c r="F53" s="95"/>
      <c r="G53" s="95"/>
      <c r="H53" s="94"/>
      <c r="I53" s="94"/>
      <c r="J53" s="94"/>
      <c r="K53" s="95"/>
      <c r="L53" s="95"/>
      <c r="M53" s="95"/>
      <c r="N53" s="96"/>
      <c r="O53" s="96"/>
    </row>
    <row r="54" spans="2:15">
      <c r="B54" s="177"/>
      <c r="C54" s="175"/>
      <c r="D54" s="94"/>
      <c r="E54" s="94"/>
      <c r="F54" s="95"/>
      <c r="G54" s="95"/>
      <c r="H54" s="94"/>
      <c r="I54" s="94"/>
      <c r="J54" s="94"/>
      <c r="K54" s="95"/>
      <c r="L54" s="95"/>
      <c r="M54" s="95"/>
      <c r="N54" s="96"/>
      <c r="O54" s="96"/>
    </row>
    <row r="55" spans="2:15">
      <c r="B55" s="177"/>
      <c r="C55" s="175"/>
      <c r="D55" s="94"/>
      <c r="E55" s="94"/>
      <c r="F55" s="95"/>
      <c r="G55" s="95"/>
      <c r="H55" s="94"/>
      <c r="I55" s="94"/>
      <c r="J55" s="94"/>
      <c r="K55" s="95"/>
      <c r="L55" s="95"/>
      <c r="M55" s="95"/>
      <c r="N55" s="96"/>
      <c r="O55" s="96"/>
    </row>
    <row r="56" spans="2:15">
      <c r="B56" s="177"/>
      <c r="C56" s="175"/>
      <c r="D56" s="94"/>
      <c r="E56" s="94"/>
      <c r="F56" s="95"/>
      <c r="G56" s="95"/>
      <c r="H56" s="94"/>
      <c r="I56" s="94"/>
      <c r="J56" s="94"/>
      <c r="K56" s="95"/>
      <c r="L56" s="95"/>
      <c r="M56" s="95"/>
      <c r="N56" s="96"/>
      <c r="O56" s="96"/>
    </row>
    <row r="57" spans="2:15">
      <c r="B57" s="177"/>
      <c r="C57" s="175"/>
      <c r="D57" s="94"/>
      <c r="E57" s="94"/>
      <c r="F57" s="95"/>
      <c r="G57" s="95"/>
      <c r="H57" s="94"/>
      <c r="I57" s="94"/>
      <c r="J57" s="94"/>
      <c r="K57" s="95"/>
      <c r="L57" s="95"/>
      <c r="M57" s="95"/>
      <c r="N57" s="96"/>
      <c r="O57" s="96"/>
    </row>
    <row r="58" spans="2:15">
      <c r="B58" s="427"/>
      <c r="C58" s="427" t="s">
        <v>668</v>
      </c>
      <c r="D58" s="217"/>
      <c r="E58" s="217"/>
      <c r="F58" s="217"/>
      <c r="G58" s="349">
        <f>SUM(G59:G63)</f>
        <v>0</v>
      </c>
      <c r="H58" s="217"/>
      <c r="I58" s="217"/>
      <c r="J58" s="217"/>
      <c r="K58" s="349">
        <f>SUM(K59:K63)</f>
        <v>0</v>
      </c>
      <c r="L58" s="349">
        <f>SUM(L59:L63)</f>
        <v>0</v>
      </c>
      <c r="M58" s="349">
        <f>SUM(M59:M63)</f>
        <v>0</v>
      </c>
      <c r="N58" s="217"/>
      <c r="O58" s="217"/>
    </row>
    <row r="59" spans="2:15">
      <c r="B59" s="177"/>
      <c r="C59" s="175"/>
      <c r="D59" s="94"/>
      <c r="E59" s="94"/>
      <c r="F59" s="95"/>
      <c r="G59" s="95"/>
      <c r="H59" s="94"/>
      <c r="I59" s="94"/>
      <c r="J59" s="94"/>
      <c r="K59" s="95"/>
      <c r="L59" s="95"/>
      <c r="M59" s="95"/>
      <c r="N59" s="96"/>
      <c r="O59" s="96"/>
    </row>
    <row r="60" spans="2:15">
      <c r="B60" s="177"/>
      <c r="C60" s="175"/>
      <c r="D60" s="94"/>
      <c r="E60" s="94"/>
      <c r="F60" s="95"/>
      <c r="G60" s="95"/>
      <c r="H60" s="94"/>
      <c r="I60" s="94"/>
      <c r="J60" s="94"/>
      <c r="K60" s="95"/>
      <c r="L60" s="95"/>
      <c r="M60" s="95"/>
      <c r="N60" s="96"/>
      <c r="O60" s="96"/>
    </row>
    <row r="61" spans="2:15">
      <c r="B61" s="177"/>
      <c r="C61" s="175"/>
      <c r="D61" s="94"/>
      <c r="E61" s="94"/>
      <c r="F61" s="95"/>
      <c r="G61" s="95"/>
      <c r="H61" s="94"/>
      <c r="I61" s="94"/>
      <c r="J61" s="94"/>
      <c r="K61" s="95"/>
      <c r="L61" s="95"/>
      <c r="M61" s="95"/>
      <c r="N61" s="96"/>
      <c r="O61" s="96"/>
    </row>
    <row r="62" spans="2:15">
      <c r="B62" s="177"/>
      <c r="C62" s="175"/>
      <c r="D62" s="94"/>
      <c r="E62" s="94"/>
      <c r="F62" s="95"/>
      <c r="G62" s="95"/>
      <c r="H62" s="94"/>
      <c r="I62" s="94"/>
      <c r="J62" s="94"/>
      <c r="K62" s="95"/>
      <c r="L62" s="95"/>
      <c r="M62" s="95"/>
      <c r="N62" s="96"/>
      <c r="O62" s="96"/>
    </row>
    <row r="63" spans="2:15">
      <c r="B63" s="177"/>
      <c r="C63" s="175"/>
      <c r="D63" s="94"/>
      <c r="E63" s="94"/>
      <c r="F63" s="95"/>
      <c r="G63" s="95"/>
      <c r="H63" s="94"/>
      <c r="I63" s="94"/>
      <c r="J63" s="94"/>
      <c r="K63" s="95"/>
      <c r="L63" s="95"/>
      <c r="M63" s="95"/>
      <c r="N63" s="96"/>
      <c r="O63" s="96"/>
    </row>
    <row r="64" spans="2:15">
      <c r="B64" s="427"/>
      <c r="C64" s="427" t="s">
        <v>669</v>
      </c>
      <c r="D64" s="217"/>
      <c r="E64" s="217"/>
      <c r="F64" s="217"/>
      <c r="G64" s="349">
        <f>SUM(G65:G69)</f>
        <v>0</v>
      </c>
      <c r="H64" s="217"/>
      <c r="I64" s="217"/>
      <c r="J64" s="217"/>
      <c r="K64" s="349">
        <f>SUM(K65:K69)</f>
        <v>0</v>
      </c>
      <c r="L64" s="349">
        <f>SUM(L65:L69)</f>
        <v>0</v>
      </c>
      <c r="M64" s="349">
        <f>SUM(M65:M69)</f>
        <v>0</v>
      </c>
      <c r="N64" s="217"/>
      <c r="O64" s="217"/>
    </row>
    <row r="65" spans="1:15">
      <c r="B65" s="177"/>
      <c r="C65" s="175"/>
      <c r="D65" s="94"/>
      <c r="E65" s="94"/>
      <c r="F65" s="95"/>
      <c r="G65" s="95"/>
      <c r="H65" s="94"/>
      <c r="I65" s="94"/>
      <c r="J65" s="94"/>
      <c r="K65" s="95"/>
      <c r="L65" s="95"/>
      <c r="M65" s="95"/>
      <c r="N65" s="96"/>
      <c r="O65" s="96"/>
    </row>
    <row r="66" spans="1:15">
      <c r="B66" s="177"/>
      <c r="C66" s="175"/>
      <c r="D66" s="94"/>
      <c r="E66" s="94"/>
      <c r="F66" s="95"/>
      <c r="G66" s="95"/>
      <c r="H66" s="94"/>
      <c r="I66" s="94"/>
      <c r="J66" s="94"/>
      <c r="K66" s="95"/>
      <c r="L66" s="95"/>
      <c r="M66" s="95"/>
      <c r="N66" s="96"/>
      <c r="O66" s="96"/>
    </row>
    <row r="67" spans="1:15">
      <c r="B67" s="177"/>
      <c r="C67" s="175"/>
      <c r="D67" s="94"/>
      <c r="E67" s="94"/>
      <c r="F67" s="95"/>
      <c r="G67" s="95"/>
      <c r="H67" s="94"/>
      <c r="I67" s="94"/>
      <c r="J67" s="94"/>
      <c r="K67" s="95"/>
      <c r="L67" s="95"/>
      <c r="M67" s="95"/>
      <c r="N67" s="96"/>
      <c r="O67" s="96"/>
    </row>
    <row r="68" spans="1:15">
      <c r="B68" s="177"/>
      <c r="C68" s="175"/>
      <c r="D68" s="94"/>
      <c r="E68" s="94"/>
      <c r="F68" s="95"/>
      <c r="G68" s="95"/>
      <c r="H68" s="94"/>
      <c r="I68" s="94"/>
      <c r="J68" s="94"/>
      <c r="K68" s="95"/>
      <c r="L68" s="95"/>
      <c r="M68" s="95"/>
      <c r="N68" s="96"/>
      <c r="O68" s="96"/>
    </row>
    <row r="69" spans="1:15">
      <c r="B69" s="177"/>
      <c r="C69" s="175"/>
      <c r="D69" s="94"/>
      <c r="E69" s="94"/>
      <c r="F69" s="95"/>
      <c r="G69" s="95"/>
      <c r="H69" s="94"/>
      <c r="I69" s="94"/>
      <c r="J69" s="94"/>
      <c r="K69" s="95"/>
      <c r="L69" s="95"/>
      <c r="M69" s="95"/>
      <c r="N69" s="96"/>
      <c r="O69" s="96"/>
    </row>
    <row r="70" spans="1:15" ht="12.75" customHeight="1">
      <c r="B70" s="418"/>
      <c r="C70" s="393"/>
      <c r="D70" s="79"/>
      <c r="E70" s="79"/>
      <c r="F70" s="353"/>
      <c r="G70" s="353"/>
      <c r="H70" s="353"/>
      <c r="I70" s="353"/>
      <c r="K70" s="353"/>
      <c r="L70" s="353"/>
      <c r="M70" s="353"/>
      <c r="N70" s="419"/>
      <c r="O70" s="419"/>
    </row>
    <row r="71" spans="1:15" s="310" customFormat="1" ht="12.75" customHeight="1">
      <c r="A71" s="79"/>
      <c r="B71" s="418"/>
      <c r="C71" s="393"/>
      <c r="D71" s="79"/>
      <c r="E71" s="79"/>
      <c r="F71" s="353"/>
      <c r="G71" s="353"/>
      <c r="H71" s="353"/>
      <c r="I71" s="353"/>
      <c r="K71" s="353"/>
      <c r="L71" s="353"/>
      <c r="M71" s="353"/>
      <c r="N71" s="419"/>
      <c r="O71" s="419"/>
    </row>
    <row r="72" spans="1:15" s="310" customFormat="1" ht="12.75" customHeight="1">
      <c r="A72" s="79"/>
      <c r="B72" s="418"/>
      <c r="C72" s="393"/>
      <c r="D72" s="79"/>
      <c r="E72" s="79"/>
      <c r="F72" s="353"/>
      <c r="G72" s="353"/>
      <c r="H72" s="353"/>
      <c r="I72" s="353"/>
      <c r="K72" s="353"/>
      <c r="L72" s="353"/>
      <c r="M72" s="353"/>
      <c r="N72" s="419"/>
      <c r="O72" s="419"/>
    </row>
    <row r="73" spans="1:15" s="310" customFormat="1" ht="12.75" customHeight="1">
      <c r="A73" s="79"/>
      <c r="B73" s="418"/>
      <c r="C73" s="393"/>
      <c r="D73" s="79"/>
      <c r="E73" s="79"/>
      <c r="F73" s="353"/>
      <c r="G73" s="353"/>
      <c r="H73" s="353"/>
      <c r="I73" s="353"/>
      <c r="K73" s="353"/>
      <c r="L73" s="353"/>
      <c r="M73" s="353"/>
      <c r="N73" s="419"/>
      <c r="O73" s="419"/>
    </row>
    <row r="74" spans="1:15" s="310" customFormat="1" ht="12.75" customHeight="1">
      <c r="A74" s="79"/>
      <c r="B74" s="418"/>
      <c r="C74" s="393"/>
      <c r="D74" s="79"/>
      <c r="E74" s="79"/>
      <c r="F74" s="353"/>
      <c r="G74" s="353"/>
      <c r="H74" s="353"/>
      <c r="I74" s="353"/>
      <c r="K74" s="353"/>
      <c r="L74" s="353"/>
      <c r="M74" s="353"/>
      <c r="N74" s="419"/>
      <c r="O74" s="419"/>
    </row>
    <row r="75" spans="1:15" s="310" customFormat="1" ht="12.75" customHeight="1">
      <c r="A75" s="79"/>
      <c r="B75" s="418"/>
      <c r="C75" s="393"/>
      <c r="D75" s="79"/>
      <c r="E75" s="79"/>
      <c r="F75" s="353"/>
      <c r="G75" s="353"/>
      <c r="H75" s="353"/>
      <c r="I75" s="353"/>
      <c r="K75" s="353"/>
      <c r="L75" s="353"/>
      <c r="M75" s="353"/>
      <c r="N75" s="419"/>
      <c r="O75" s="419"/>
    </row>
    <row r="76" spans="1:15" s="310" customFormat="1" ht="12.75" customHeight="1">
      <c r="A76" s="79"/>
      <c r="B76" s="418"/>
      <c r="C76" s="393"/>
      <c r="D76" s="79"/>
      <c r="E76" s="79"/>
      <c r="F76" s="353"/>
      <c r="G76" s="353"/>
      <c r="H76" s="353"/>
      <c r="I76" s="353"/>
      <c r="K76" s="353"/>
      <c r="L76" s="353"/>
      <c r="M76" s="353"/>
      <c r="N76" s="419"/>
      <c r="O76" s="419"/>
    </row>
    <row r="77" spans="1:15" s="310" customFormat="1" ht="12.75" customHeight="1">
      <c r="A77" s="79"/>
      <c r="B77" s="418"/>
      <c r="C77" s="393"/>
      <c r="D77" s="79"/>
      <c r="E77" s="79"/>
      <c r="F77" s="353"/>
      <c r="G77" s="353"/>
      <c r="H77" s="353"/>
      <c r="I77" s="353"/>
      <c r="K77" s="353"/>
      <c r="L77" s="353"/>
      <c r="M77" s="353"/>
      <c r="N77" s="419"/>
      <c r="O77" s="419"/>
    </row>
    <row r="78" spans="1:15" s="310" customFormat="1" ht="12.75" customHeight="1">
      <c r="A78" s="79"/>
      <c r="B78" s="418"/>
      <c r="C78" s="393"/>
      <c r="D78" s="79"/>
      <c r="E78" s="79"/>
      <c r="F78" s="353"/>
      <c r="G78" s="353"/>
      <c r="H78" s="353"/>
      <c r="I78" s="353"/>
      <c r="K78" s="353"/>
      <c r="L78" s="353"/>
      <c r="M78" s="353"/>
      <c r="N78" s="419"/>
      <c r="O78" s="419"/>
    </row>
    <row r="79" spans="1:15" s="310" customFormat="1" ht="12.75" customHeight="1">
      <c r="A79" s="79"/>
      <c r="B79" s="418"/>
      <c r="C79" s="393"/>
      <c r="D79" s="79"/>
      <c r="E79" s="79"/>
      <c r="F79" s="353"/>
      <c r="G79" s="353"/>
      <c r="H79" s="353"/>
      <c r="I79" s="353"/>
      <c r="K79" s="353"/>
      <c r="L79" s="353"/>
      <c r="M79" s="353"/>
      <c r="N79" s="419"/>
      <c r="O79" s="419"/>
    </row>
    <row r="80" spans="1:15" s="310" customFormat="1" ht="12.75" customHeight="1">
      <c r="A80" s="79"/>
      <c r="B80" s="418"/>
      <c r="C80" s="393"/>
      <c r="D80" s="79"/>
      <c r="E80" s="79"/>
      <c r="F80" s="353"/>
      <c r="G80" s="353"/>
      <c r="H80" s="353"/>
      <c r="I80" s="353"/>
      <c r="K80" s="353"/>
      <c r="L80" s="353"/>
      <c r="M80" s="353"/>
      <c r="N80" s="419"/>
      <c r="O80" s="419"/>
    </row>
    <row r="81" spans="1:15" s="310" customFormat="1" ht="12.75" customHeight="1">
      <c r="A81" s="79"/>
      <c r="B81" s="418"/>
      <c r="C81" s="393"/>
      <c r="D81" s="79"/>
      <c r="E81" s="79"/>
      <c r="F81" s="353"/>
      <c r="G81" s="353"/>
      <c r="H81" s="353"/>
      <c r="I81" s="353"/>
      <c r="K81" s="353"/>
      <c r="L81" s="353"/>
      <c r="M81" s="353"/>
      <c r="N81" s="419"/>
      <c r="O81" s="419"/>
    </row>
    <row r="82" spans="1:15" s="310" customFormat="1" ht="12.75" customHeight="1">
      <c r="A82" s="79"/>
      <c r="B82" s="418"/>
      <c r="C82" s="393"/>
      <c r="D82" s="79"/>
      <c r="E82" s="79"/>
      <c r="F82" s="353"/>
      <c r="G82" s="353"/>
      <c r="H82" s="353"/>
      <c r="I82" s="353"/>
      <c r="K82" s="353"/>
      <c r="L82" s="353"/>
      <c r="M82" s="353"/>
      <c r="N82" s="419"/>
      <c r="O82" s="419"/>
    </row>
    <row r="83" spans="1:15" s="310" customFormat="1" ht="12.75" customHeight="1">
      <c r="A83" s="79"/>
      <c r="B83" s="418"/>
      <c r="C83" s="393"/>
      <c r="D83" s="428" t="s">
        <v>687</v>
      </c>
      <c r="E83" s="428" t="s">
        <v>689</v>
      </c>
      <c r="F83" s="353"/>
      <c r="G83" s="353"/>
      <c r="H83" s="353"/>
      <c r="I83" s="353"/>
      <c r="J83" s="428" t="s">
        <v>691</v>
      </c>
      <c r="K83" s="353"/>
      <c r="L83" s="353"/>
      <c r="M83" s="353"/>
      <c r="N83" s="419"/>
      <c r="O83" s="419"/>
    </row>
    <row r="84" spans="1:15" s="310" customFormat="1" ht="12.75" customHeight="1">
      <c r="A84" s="79"/>
      <c r="B84" s="418"/>
      <c r="C84" s="393"/>
      <c r="D84" s="428" t="s">
        <v>688</v>
      </c>
      <c r="E84" s="428" t="s">
        <v>690</v>
      </c>
      <c r="F84" s="353"/>
      <c r="G84" s="353"/>
      <c r="H84" s="353"/>
      <c r="I84" s="353"/>
      <c r="J84" s="428" t="s">
        <v>692</v>
      </c>
      <c r="K84" s="353"/>
      <c r="L84" s="353"/>
      <c r="M84" s="353"/>
      <c r="N84" s="419"/>
      <c r="O84" s="419"/>
    </row>
    <row r="85" spans="1:15" s="310" customFormat="1" ht="12.75" customHeight="1">
      <c r="A85" s="79"/>
      <c r="B85" s="418"/>
      <c r="C85" s="393"/>
      <c r="D85" s="79"/>
      <c r="E85" s="79"/>
      <c r="F85" s="353"/>
      <c r="G85" s="353"/>
      <c r="H85" s="353"/>
      <c r="I85" s="353"/>
      <c r="J85" s="428" t="s">
        <v>693</v>
      </c>
      <c r="K85" s="353"/>
      <c r="L85" s="353"/>
      <c r="M85" s="353"/>
      <c r="N85" s="419"/>
      <c r="O85" s="419"/>
    </row>
    <row r="86" spans="1:15" s="310" customFormat="1" ht="12.75" customHeight="1">
      <c r="A86" s="79"/>
      <c r="B86" s="418"/>
      <c r="C86" s="393"/>
      <c r="D86" s="79"/>
      <c r="E86" s="79"/>
      <c r="F86" s="353"/>
      <c r="G86" s="353"/>
      <c r="H86" s="353"/>
      <c r="I86" s="353"/>
      <c r="J86" s="428" t="s">
        <v>694</v>
      </c>
      <c r="K86" s="353"/>
      <c r="L86" s="353"/>
      <c r="M86" s="353"/>
      <c r="N86" s="419"/>
      <c r="O86" s="419"/>
    </row>
    <row r="87" spans="1:15" s="310" customFormat="1" ht="12.75" customHeight="1">
      <c r="A87" s="79"/>
      <c r="B87" s="418"/>
      <c r="C87" s="393"/>
      <c r="D87" s="79"/>
      <c r="E87" s="79"/>
      <c r="F87" s="353"/>
      <c r="G87" s="353"/>
      <c r="H87" s="353"/>
      <c r="I87" s="353"/>
      <c r="J87" s="428" t="s">
        <v>695</v>
      </c>
      <c r="K87" s="353"/>
      <c r="L87" s="353"/>
      <c r="M87" s="353"/>
      <c r="N87" s="419"/>
      <c r="O87" s="419"/>
    </row>
    <row r="88" spans="1:15" s="310" customFormat="1" ht="12.75" customHeight="1">
      <c r="A88" s="79"/>
      <c r="B88" s="418"/>
      <c r="C88" s="393"/>
      <c r="D88" s="79"/>
      <c r="E88" s="79"/>
      <c r="F88" s="353"/>
      <c r="G88" s="353"/>
      <c r="H88" s="353"/>
      <c r="I88" s="353"/>
      <c r="J88" s="428" t="s">
        <v>696</v>
      </c>
      <c r="K88" s="353"/>
      <c r="L88" s="353"/>
      <c r="M88" s="353"/>
      <c r="N88" s="419"/>
      <c r="O88" s="419"/>
    </row>
    <row r="89" spans="1:15" s="310" customFormat="1" ht="12.75" customHeight="1">
      <c r="A89" s="79"/>
      <c r="B89" s="418"/>
      <c r="C89" s="393"/>
      <c r="D89" s="79"/>
      <c r="E89" s="79"/>
      <c r="F89" s="353"/>
      <c r="G89" s="353"/>
      <c r="H89" s="353"/>
      <c r="I89" s="353"/>
      <c r="J89" s="428" t="s">
        <v>697</v>
      </c>
      <c r="K89" s="353"/>
      <c r="L89" s="353"/>
      <c r="M89" s="353"/>
      <c r="N89" s="419"/>
      <c r="O89" s="419"/>
    </row>
    <row r="90" spans="1:15" s="310" customFormat="1" ht="12.75" customHeight="1">
      <c r="A90" s="79"/>
      <c r="B90" s="418"/>
      <c r="C90" s="393"/>
      <c r="D90" s="79"/>
      <c r="E90" s="79"/>
      <c r="F90" s="353"/>
      <c r="G90" s="353"/>
      <c r="H90" s="353"/>
      <c r="I90" s="353"/>
      <c r="J90" s="428" t="s">
        <v>698</v>
      </c>
      <c r="K90" s="353"/>
      <c r="L90" s="353"/>
      <c r="M90" s="353"/>
      <c r="N90" s="419"/>
      <c r="O90" s="419"/>
    </row>
    <row r="91" spans="1:15" s="310" customFormat="1" ht="12.75" customHeight="1">
      <c r="A91" s="79"/>
      <c r="B91" s="418"/>
      <c r="C91" s="393"/>
      <c r="D91" s="79"/>
      <c r="E91" s="79"/>
      <c r="F91" s="353"/>
      <c r="G91" s="353"/>
      <c r="H91" s="353"/>
      <c r="I91" s="353"/>
      <c r="J91" s="428" t="s">
        <v>699</v>
      </c>
      <c r="K91" s="353"/>
      <c r="L91" s="353"/>
      <c r="M91" s="353"/>
      <c r="N91" s="419"/>
      <c r="O91" s="419"/>
    </row>
    <row r="92" spans="1:15" s="310" customFormat="1" ht="12.75" customHeight="1">
      <c r="A92" s="79"/>
      <c r="B92" s="418"/>
      <c r="C92" s="393"/>
      <c r="D92" s="79"/>
      <c r="E92" s="79"/>
      <c r="F92" s="353"/>
      <c r="G92" s="353"/>
      <c r="H92" s="353"/>
      <c r="I92" s="353"/>
      <c r="J92" s="428" t="s">
        <v>700</v>
      </c>
      <c r="K92" s="353"/>
      <c r="L92" s="353"/>
      <c r="M92" s="353"/>
      <c r="N92" s="419"/>
      <c r="O92" s="419"/>
    </row>
    <row r="93" spans="1:15" s="310" customFormat="1" ht="12.75" customHeight="1">
      <c r="A93" s="79"/>
      <c r="B93" s="418"/>
      <c r="C93" s="393"/>
      <c r="D93" s="79"/>
      <c r="E93" s="79"/>
      <c r="F93" s="353"/>
      <c r="G93" s="353"/>
      <c r="H93" s="353"/>
      <c r="I93" s="353"/>
      <c r="J93" s="428" t="s">
        <v>701</v>
      </c>
      <c r="K93" s="353"/>
      <c r="L93" s="353"/>
      <c r="M93" s="353"/>
      <c r="N93" s="419"/>
      <c r="O93" s="419"/>
    </row>
    <row r="94" spans="1:15" s="310" customFormat="1" ht="12.75" customHeight="1">
      <c r="A94" s="79"/>
      <c r="B94" s="418"/>
      <c r="C94" s="393"/>
      <c r="D94" s="79"/>
      <c r="E94" s="79"/>
      <c r="F94" s="353"/>
      <c r="G94" s="353"/>
      <c r="H94" s="353"/>
      <c r="I94" s="353"/>
      <c r="J94" s="428" t="s">
        <v>702</v>
      </c>
      <c r="K94" s="353"/>
      <c r="L94" s="353"/>
      <c r="M94" s="353"/>
      <c r="N94" s="419"/>
      <c r="O94" s="419"/>
    </row>
    <row r="95" spans="1:15" s="310" customFormat="1" ht="12.75" customHeight="1">
      <c r="A95" s="79"/>
      <c r="B95" s="418"/>
      <c r="C95" s="393"/>
      <c r="D95" s="79"/>
      <c r="E95" s="79"/>
      <c r="F95" s="353"/>
      <c r="G95" s="353"/>
      <c r="H95" s="353"/>
      <c r="I95" s="353"/>
      <c r="J95" s="428" t="s">
        <v>703</v>
      </c>
      <c r="K95" s="353"/>
      <c r="L95" s="353"/>
      <c r="M95" s="353"/>
      <c r="N95" s="419"/>
      <c r="O95" s="419"/>
    </row>
    <row r="96" spans="1:15" s="310" customFormat="1" ht="12.75" customHeight="1">
      <c r="A96" s="79"/>
      <c r="B96" s="418"/>
      <c r="C96" s="393"/>
      <c r="D96" s="79"/>
      <c r="E96" s="79"/>
      <c r="F96" s="353"/>
      <c r="G96" s="353"/>
      <c r="H96" s="353"/>
      <c r="I96" s="353"/>
      <c r="J96" s="428" t="s">
        <v>704</v>
      </c>
      <c r="K96" s="353"/>
      <c r="L96" s="353"/>
      <c r="M96" s="353"/>
      <c r="N96" s="419"/>
      <c r="O96" s="419"/>
    </row>
    <row r="97" spans="1:15" s="310" customFormat="1" ht="12.75" customHeight="1">
      <c r="A97" s="79"/>
      <c r="B97" s="418"/>
      <c r="C97" s="393"/>
      <c r="D97" s="79"/>
      <c r="E97" s="79"/>
      <c r="F97" s="353"/>
      <c r="G97" s="353"/>
      <c r="H97" s="353"/>
      <c r="I97" s="353"/>
      <c r="J97" s="428" t="s">
        <v>705</v>
      </c>
      <c r="K97" s="353"/>
      <c r="L97" s="353"/>
      <c r="M97" s="353"/>
      <c r="N97" s="419"/>
      <c r="O97" s="419"/>
    </row>
    <row r="98" spans="1:15" s="310" customFormat="1" ht="12.75" customHeight="1">
      <c r="A98" s="79"/>
      <c r="B98" s="418"/>
      <c r="C98" s="393"/>
      <c r="D98" s="79"/>
      <c r="E98" s="79"/>
      <c r="F98" s="353"/>
      <c r="G98" s="353"/>
      <c r="H98" s="353"/>
      <c r="I98" s="353"/>
      <c r="J98" s="428" t="s">
        <v>706</v>
      </c>
      <c r="K98" s="353"/>
      <c r="L98" s="353"/>
      <c r="M98" s="353"/>
      <c r="N98" s="419"/>
      <c r="O98" s="419"/>
    </row>
    <row r="99" spans="1:15" s="310" customFormat="1" ht="12.75" customHeight="1">
      <c r="A99" s="79"/>
      <c r="B99" s="418"/>
      <c r="C99" s="393"/>
      <c r="D99" s="79"/>
      <c r="E99" s="79"/>
      <c r="F99" s="353"/>
      <c r="G99" s="353"/>
      <c r="H99" s="353"/>
      <c r="I99" s="353"/>
      <c r="J99" s="428" t="s">
        <v>707</v>
      </c>
      <c r="K99" s="353"/>
      <c r="L99" s="353"/>
      <c r="M99" s="353"/>
      <c r="N99" s="419"/>
      <c r="O99" s="419"/>
    </row>
    <row r="100" spans="1:15" s="310" customFormat="1" ht="12.75" customHeight="1">
      <c r="A100" s="79"/>
      <c r="B100" s="418"/>
      <c r="C100" s="393"/>
      <c r="D100" s="79"/>
      <c r="E100" s="79"/>
      <c r="F100" s="353"/>
      <c r="G100" s="353"/>
      <c r="H100" s="353"/>
      <c r="I100" s="353"/>
      <c r="J100" s="428" t="s">
        <v>708</v>
      </c>
      <c r="K100" s="353"/>
      <c r="L100" s="353"/>
      <c r="M100" s="353"/>
      <c r="N100" s="419"/>
      <c r="O100" s="419"/>
    </row>
    <row r="101" spans="1:15" s="310" customFormat="1" ht="12.75" customHeight="1">
      <c r="A101" s="79"/>
      <c r="B101" s="418"/>
      <c r="C101" s="393"/>
      <c r="D101" s="79"/>
      <c r="E101" s="79"/>
      <c r="F101" s="353"/>
      <c r="G101" s="353"/>
      <c r="H101" s="353"/>
      <c r="I101" s="353"/>
      <c r="K101" s="353"/>
      <c r="L101" s="353"/>
      <c r="M101" s="353"/>
      <c r="N101" s="419"/>
      <c r="O101" s="419"/>
    </row>
    <row r="102" spans="1:15" s="310" customFormat="1" ht="12.75" customHeight="1">
      <c r="A102" s="79"/>
      <c r="B102" s="418"/>
      <c r="C102" s="393"/>
      <c r="D102" s="79"/>
      <c r="E102" s="79"/>
      <c r="F102" s="353"/>
      <c r="G102" s="353"/>
      <c r="H102" s="353"/>
      <c r="I102" s="353"/>
      <c r="K102" s="353"/>
      <c r="L102" s="353"/>
      <c r="M102" s="353"/>
      <c r="N102" s="419"/>
      <c r="O102" s="419"/>
    </row>
    <row r="103" spans="1:15" s="310" customFormat="1" ht="12.75" customHeight="1">
      <c r="A103" s="79"/>
      <c r="B103" s="418"/>
      <c r="C103" s="393"/>
      <c r="D103" s="79"/>
      <c r="E103" s="79"/>
      <c r="F103" s="353"/>
      <c r="G103" s="353"/>
      <c r="H103" s="353"/>
      <c r="I103" s="353"/>
      <c r="K103" s="353"/>
      <c r="L103" s="353"/>
      <c r="M103" s="353"/>
      <c r="N103" s="419"/>
      <c r="O103" s="419"/>
    </row>
    <row r="104" spans="1:15" s="310" customFormat="1" ht="12.75" customHeight="1">
      <c r="A104" s="79"/>
      <c r="B104" s="418"/>
      <c r="C104" s="393"/>
      <c r="D104" s="79"/>
      <c r="E104" s="79"/>
      <c r="F104" s="353"/>
      <c r="G104" s="353"/>
      <c r="H104" s="353"/>
      <c r="I104" s="353"/>
      <c r="K104" s="353"/>
      <c r="L104" s="353"/>
      <c r="M104" s="353"/>
      <c r="N104" s="419"/>
      <c r="O104" s="419"/>
    </row>
    <row r="105" spans="1:15" s="310" customFormat="1" ht="12.75" customHeight="1">
      <c r="A105" s="79"/>
      <c r="B105" s="418"/>
      <c r="C105" s="393"/>
      <c r="D105" s="79"/>
      <c r="E105" s="79"/>
      <c r="F105" s="353"/>
      <c r="G105" s="353"/>
      <c r="H105" s="353"/>
      <c r="I105" s="353"/>
      <c r="K105" s="353"/>
      <c r="L105" s="353"/>
      <c r="M105" s="353"/>
      <c r="N105" s="419"/>
      <c r="O105" s="419"/>
    </row>
    <row r="106" spans="1:15" s="310" customFormat="1" ht="12.75" customHeight="1">
      <c r="A106" s="79"/>
      <c r="B106" s="418"/>
      <c r="C106" s="393"/>
      <c r="D106" s="79"/>
      <c r="E106" s="79"/>
      <c r="F106" s="353"/>
      <c r="G106" s="353"/>
      <c r="H106" s="353"/>
      <c r="I106" s="353"/>
      <c r="K106" s="353"/>
      <c r="L106" s="353"/>
      <c r="M106" s="353"/>
      <c r="N106" s="419"/>
      <c r="O106" s="419"/>
    </row>
    <row r="107" spans="1:15" s="310" customFormat="1" ht="12.75" customHeight="1">
      <c r="A107" s="79"/>
      <c r="B107" s="418"/>
      <c r="C107" s="393"/>
      <c r="D107" s="79"/>
      <c r="E107" s="79"/>
      <c r="F107" s="353"/>
      <c r="G107" s="353"/>
      <c r="H107" s="353"/>
      <c r="I107" s="353"/>
      <c r="K107" s="353"/>
      <c r="L107" s="353"/>
      <c r="M107" s="353"/>
      <c r="N107" s="419"/>
      <c r="O107" s="419"/>
    </row>
    <row r="108" spans="1:15" s="310" customFormat="1" ht="12.75" customHeight="1">
      <c r="A108" s="79"/>
      <c r="B108" s="418"/>
      <c r="C108" s="393"/>
      <c r="D108" s="79"/>
      <c r="E108" s="79"/>
      <c r="F108" s="353"/>
      <c r="G108" s="353"/>
      <c r="H108" s="353"/>
      <c r="I108" s="353"/>
      <c r="K108" s="353"/>
      <c r="L108" s="353"/>
      <c r="M108" s="353"/>
      <c r="N108" s="419"/>
      <c r="O108" s="419"/>
    </row>
    <row r="109" spans="1:15" s="310" customFormat="1" ht="12.75" customHeight="1">
      <c r="A109" s="79"/>
      <c r="B109" s="418"/>
      <c r="C109" s="393"/>
      <c r="D109" s="79"/>
      <c r="E109" s="79"/>
      <c r="F109" s="353"/>
      <c r="G109" s="353"/>
      <c r="H109" s="353"/>
      <c r="I109" s="353"/>
      <c r="K109" s="353"/>
      <c r="L109" s="353"/>
      <c r="M109" s="353"/>
      <c r="N109" s="419"/>
      <c r="O109" s="419"/>
    </row>
    <row r="110" spans="1:15" s="310" customFormat="1" ht="12.75" customHeight="1">
      <c r="A110" s="79"/>
      <c r="B110" s="418"/>
      <c r="C110" s="393"/>
      <c r="D110" s="79"/>
      <c r="E110" s="79"/>
      <c r="F110" s="353"/>
      <c r="G110" s="353"/>
      <c r="H110" s="353"/>
      <c r="I110" s="353"/>
      <c r="K110" s="353"/>
      <c r="L110" s="353"/>
      <c r="M110" s="353"/>
      <c r="N110" s="419"/>
      <c r="O110" s="419"/>
    </row>
    <row r="111" spans="1:15" s="310" customFormat="1" ht="12.75" customHeight="1">
      <c r="A111" s="79"/>
      <c r="B111" s="418"/>
      <c r="C111" s="393"/>
      <c r="D111" s="79"/>
      <c r="E111" s="79"/>
      <c r="F111" s="353"/>
      <c r="G111" s="353"/>
      <c r="H111" s="353"/>
      <c r="I111" s="353"/>
      <c r="K111" s="353"/>
      <c r="L111" s="353"/>
      <c r="M111" s="353"/>
      <c r="N111" s="419"/>
      <c r="O111" s="419"/>
    </row>
    <row r="112" spans="1:15" s="310" customFormat="1" ht="12.75" customHeight="1">
      <c r="A112" s="79"/>
      <c r="B112" s="418"/>
      <c r="C112" s="393"/>
      <c r="D112" s="79"/>
      <c r="E112" s="79"/>
      <c r="F112" s="353"/>
      <c r="G112" s="353"/>
      <c r="H112" s="353"/>
      <c r="I112" s="353"/>
      <c r="K112" s="353"/>
      <c r="L112" s="353"/>
      <c r="M112" s="353"/>
      <c r="N112" s="419"/>
      <c r="O112" s="419"/>
    </row>
    <row r="113" spans="1:15" s="310" customFormat="1" ht="12.75" customHeight="1">
      <c r="A113" s="79"/>
      <c r="B113" s="418"/>
      <c r="C113" s="393"/>
      <c r="D113" s="79"/>
      <c r="E113" s="79"/>
      <c r="F113" s="353"/>
      <c r="G113" s="353"/>
      <c r="H113" s="353"/>
      <c r="I113" s="353"/>
      <c r="K113" s="353"/>
      <c r="L113" s="353"/>
      <c r="M113" s="353"/>
      <c r="N113" s="419"/>
      <c r="O113" s="419"/>
    </row>
    <row r="114" spans="1:15" s="310" customFormat="1" ht="12.75" customHeight="1">
      <c r="A114" s="79"/>
      <c r="B114" s="418"/>
      <c r="C114" s="393"/>
      <c r="D114" s="79"/>
      <c r="E114" s="79"/>
      <c r="F114" s="353"/>
      <c r="G114" s="353"/>
      <c r="H114" s="353"/>
      <c r="I114" s="353"/>
      <c r="K114" s="353"/>
      <c r="L114" s="353"/>
      <c r="M114" s="353"/>
      <c r="N114" s="419"/>
      <c r="O114" s="419"/>
    </row>
    <row r="115" spans="1:15" s="310" customFormat="1" ht="12.75" customHeight="1">
      <c r="A115" s="79"/>
      <c r="B115" s="418"/>
      <c r="C115" s="393"/>
      <c r="D115" s="79"/>
      <c r="E115" s="79"/>
      <c r="F115" s="353"/>
      <c r="G115" s="353"/>
      <c r="H115" s="353"/>
      <c r="I115" s="353"/>
      <c r="K115" s="353"/>
      <c r="L115" s="353"/>
      <c r="M115" s="353"/>
      <c r="N115" s="419"/>
      <c r="O115" s="419"/>
    </row>
    <row r="116" spans="1:15" s="310" customFormat="1" ht="12.75" customHeight="1">
      <c r="A116" s="79"/>
      <c r="B116" s="418"/>
      <c r="C116" s="393"/>
      <c r="D116" s="79"/>
      <c r="E116" s="79"/>
      <c r="F116" s="353"/>
      <c r="G116" s="353"/>
      <c r="H116" s="353"/>
      <c r="I116" s="353"/>
      <c r="K116" s="353"/>
      <c r="L116" s="353"/>
      <c r="M116" s="353"/>
      <c r="N116" s="419"/>
      <c r="O116" s="419"/>
    </row>
    <row r="117" spans="1:15" s="310" customFormat="1" ht="12.75" customHeight="1">
      <c r="A117" s="79"/>
      <c r="B117" s="418"/>
      <c r="C117" s="393"/>
      <c r="D117" s="79"/>
      <c r="E117" s="79"/>
      <c r="F117" s="353"/>
      <c r="G117" s="353"/>
      <c r="H117" s="353"/>
      <c r="I117" s="353"/>
      <c r="K117" s="353"/>
      <c r="L117" s="353"/>
      <c r="M117" s="353"/>
      <c r="N117" s="419"/>
      <c r="O117" s="419"/>
    </row>
    <row r="118" spans="1:15" s="310" customFormat="1" ht="12.75" customHeight="1">
      <c r="A118" s="79"/>
      <c r="B118" s="418"/>
      <c r="C118" s="393"/>
      <c r="D118" s="79"/>
      <c r="E118" s="79"/>
      <c r="F118" s="353"/>
      <c r="G118" s="353"/>
      <c r="H118" s="353"/>
      <c r="I118" s="353"/>
      <c r="K118" s="353"/>
      <c r="L118" s="353"/>
      <c r="M118" s="353"/>
      <c r="N118" s="419"/>
      <c r="O118" s="419"/>
    </row>
    <row r="119" spans="1:15" s="310" customFormat="1" ht="12.75" customHeight="1">
      <c r="A119" s="79"/>
      <c r="B119" s="418"/>
      <c r="C119" s="393"/>
      <c r="D119" s="79"/>
      <c r="E119" s="79"/>
      <c r="F119" s="353"/>
      <c r="G119" s="353"/>
      <c r="H119" s="353"/>
      <c r="I119" s="353"/>
      <c r="K119" s="353"/>
      <c r="L119" s="353"/>
      <c r="M119" s="353"/>
      <c r="N119" s="419"/>
      <c r="O119" s="419"/>
    </row>
    <row r="120" spans="1:15" s="310" customFormat="1" ht="12.75" customHeight="1">
      <c r="A120" s="79"/>
      <c r="B120" s="418"/>
      <c r="C120" s="393"/>
      <c r="D120" s="79"/>
      <c r="E120" s="79"/>
      <c r="F120" s="353"/>
      <c r="G120" s="353"/>
      <c r="H120" s="353"/>
      <c r="I120" s="353"/>
      <c r="K120" s="353"/>
      <c r="L120" s="353"/>
      <c r="M120" s="353"/>
      <c r="N120" s="419"/>
      <c r="O120" s="419"/>
    </row>
    <row r="121" spans="1:15" s="310" customFormat="1" ht="12.75" customHeight="1">
      <c r="A121" s="79"/>
      <c r="B121" s="418"/>
      <c r="C121" s="393"/>
      <c r="D121" s="79"/>
      <c r="E121" s="79"/>
      <c r="F121" s="353"/>
      <c r="G121" s="353"/>
      <c r="H121" s="353"/>
      <c r="I121" s="353"/>
      <c r="K121" s="353"/>
      <c r="L121" s="353"/>
      <c r="M121" s="353"/>
      <c r="N121" s="419"/>
      <c r="O121" s="419"/>
    </row>
    <row r="122" spans="1:15" s="310" customFormat="1" ht="12.75" customHeight="1">
      <c r="A122" s="79"/>
      <c r="B122" s="418"/>
      <c r="C122" s="393"/>
      <c r="D122" s="79"/>
      <c r="E122" s="79"/>
      <c r="F122" s="353"/>
      <c r="G122" s="353"/>
      <c r="H122" s="353"/>
      <c r="I122" s="353"/>
      <c r="K122" s="353"/>
      <c r="L122" s="353"/>
      <c r="M122" s="353"/>
      <c r="N122" s="419"/>
      <c r="O122" s="419"/>
    </row>
    <row r="123" spans="1:15" s="310" customFormat="1" ht="12.75" customHeight="1">
      <c r="A123" s="79"/>
      <c r="B123" s="418"/>
      <c r="C123" s="393"/>
      <c r="D123" s="79"/>
      <c r="E123" s="79"/>
      <c r="F123" s="353"/>
      <c r="G123" s="353"/>
      <c r="H123" s="353"/>
      <c r="I123" s="353"/>
      <c r="K123" s="353"/>
      <c r="L123" s="353"/>
      <c r="M123" s="353"/>
      <c r="N123" s="419"/>
      <c r="O123" s="419"/>
    </row>
    <row r="124" spans="1:15" s="310" customFormat="1" ht="12.75" customHeight="1">
      <c r="A124" s="79"/>
      <c r="B124" s="418"/>
      <c r="C124" s="393"/>
      <c r="D124" s="79"/>
      <c r="E124" s="79"/>
      <c r="F124" s="353"/>
      <c r="G124" s="353"/>
      <c r="H124" s="353"/>
      <c r="I124" s="353"/>
      <c r="K124" s="353"/>
      <c r="L124" s="353"/>
      <c r="M124" s="353"/>
      <c r="N124" s="419"/>
      <c r="O124" s="419"/>
    </row>
    <row r="125" spans="1:15" s="310" customFormat="1" ht="12.75" customHeight="1">
      <c r="A125" s="79"/>
      <c r="B125" s="418"/>
      <c r="C125" s="393"/>
      <c r="D125" s="79"/>
      <c r="E125" s="79"/>
      <c r="F125" s="353"/>
      <c r="G125" s="353"/>
      <c r="H125" s="353"/>
      <c r="I125" s="353"/>
      <c r="K125" s="353"/>
      <c r="L125" s="353"/>
      <c r="M125" s="353"/>
      <c r="N125" s="419"/>
      <c r="O125" s="419"/>
    </row>
    <row r="126" spans="1:15" s="310" customFormat="1" ht="12.75" customHeight="1">
      <c r="A126" s="79"/>
      <c r="B126" s="418"/>
      <c r="C126" s="393"/>
      <c r="D126" s="79"/>
      <c r="E126" s="79"/>
      <c r="F126" s="353"/>
      <c r="G126" s="353"/>
      <c r="H126" s="353"/>
      <c r="I126" s="353"/>
      <c r="K126" s="353"/>
      <c r="L126" s="353"/>
      <c r="M126" s="353"/>
      <c r="N126" s="419"/>
      <c r="O126" s="419"/>
    </row>
    <row r="127" spans="1:15" s="310" customFormat="1" ht="12.75" customHeight="1">
      <c r="A127" s="79"/>
      <c r="B127" s="418"/>
      <c r="C127" s="393"/>
      <c r="D127" s="79"/>
      <c r="E127" s="79"/>
      <c r="F127" s="353"/>
      <c r="G127" s="353"/>
      <c r="H127" s="353"/>
      <c r="I127" s="353"/>
      <c r="K127" s="353"/>
      <c r="L127" s="353"/>
      <c r="M127" s="353"/>
      <c r="N127" s="419"/>
      <c r="O127" s="419"/>
    </row>
    <row r="128" spans="1:15" s="310" customFormat="1" ht="12.75" customHeight="1">
      <c r="A128" s="79"/>
      <c r="B128" s="418"/>
      <c r="C128" s="393"/>
      <c r="D128" s="79"/>
      <c r="E128" s="79"/>
      <c r="F128" s="353"/>
      <c r="G128" s="353"/>
      <c r="H128" s="353"/>
      <c r="I128" s="353"/>
      <c r="K128" s="353"/>
      <c r="L128" s="353"/>
      <c r="M128" s="353"/>
      <c r="N128" s="419"/>
      <c r="O128" s="419"/>
    </row>
    <row r="129" spans="1:15" s="310" customFormat="1" ht="12.75" customHeight="1">
      <c r="A129" s="79"/>
      <c r="B129" s="418"/>
      <c r="C129" s="393"/>
      <c r="D129" s="79"/>
      <c r="E129" s="79"/>
      <c r="F129" s="353"/>
      <c r="G129" s="353"/>
      <c r="H129" s="353"/>
      <c r="I129" s="353"/>
      <c r="K129" s="353"/>
      <c r="L129" s="353"/>
      <c r="M129" s="353"/>
      <c r="N129" s="419"/>
      <c r="O129" s="419"/>
    </row>
    <row r="130" spans="1:15" s="310" customFormat="1" ht="12.75" customHeight="1">
      <c r="A130" s="79"/>
      <c r="B130" s="418"/>
      <c r="C130" s="393"/>
      <c r="D130" s="79"/>
      <c r="E130" s="79"/>
      <c r="F130" s="353"/>
      <c r="G130" s="353"/>
      <c r="H130" s="353"/>
      <c r="I130" s="353"/>
      <c r="K130" s="353"/>
      <c r="L130" s="353"/>
      <c r="M130" s="353"/>
      <c r="N130" s="419"/>
      <c r="O130" s="419"/>
    </row>
    <row r="131" spans="1:15" s="310" customFormat="1" ht="12.75" customHeight="1">
      <c r="A131" s="79"/>
      <c r="B131" s="418"/>
      <c r="C131" s="393"/>
      <c r="D131" s="79"/>
      <c r="E131" s="79"/>
      <c r="F131" s="353"/>
      <c r="G131" s="353"/>
      <c r="H131" s="353"/>
      <c r="I131" s="353"/>
      <c r="K131" s="353"/>
      <c r="L131" s="353"/>
      <c r="M131" s="353"/>
      <c r="N131" s="419"/>
      <c r="O131" s="419"/>
    </row>
    <row r="132" spans="1:15" s="310" customFormat="1" ht="12.75" customHeight="1">
      <c r="A132" s="79"/>
      <c r="B132" s="418"/>
      <c r="C132" s="393"/>
      <c r="D132" s="79"/>
      <c r="E132" s="79"/>
      <c r="F132" s="353"/>
      <c r="G132" s="353"/>
      <c r="H132" s="353"/>
      <c r="I132" s="353"/>
      <c r="K132" s="353"/>
      <c r="L132" s="353"/>
      <c r="M132" s="353"/>
      <c r="N132" s="419"/>
      <c r="O132" s="419"/>
    </row>
    <row r="133" spans="1:15" s="310" customFormat="1" ht="12.75" customHeight="1">
      <c r="A133" s="79"/>
      <c r="B133" s="418"/>
      <c r="C133" s="393"/>
      <c r="D133" s="79"/>
      <c r="E133" s="79"/>
      <c r="F133" s="353"/>
      <c r="G133" s="353"/>
      <c r="H133" s="353"/>
      <c r="I133" s="353"/>
      <c r="K133" s="353"/>
      <c r="L133" s="353"/>
      <c r="M133" s="353"/>
      <c r="N133" s="419"/>
      <c r="O133" s="419"/>
    </row>
    <row r="134" spans="1:15" s="310" customFormat="1" ht="12.75" customHeight="1">
      <c r="A134" s="79"/>
      <c r="B134" s="418"/>
      <c r="C134" s="393"/>
      <c r="D134" s="79"/>
      <c r="E134" s="79"/>
      <c r="F134" s="353"/>
      <c r="G134" s="353"/>
      <c r="H134" s="353"/>
      <c r="I134" s="353"/>
      <c r="K134" s="353"/>
      <c r="L134" s="353"/>
      <c r="M134" s="353"/>
      <c r="N134" s="419"/>
      <c r="O134" s="419"/>
    </row>
    <row r="135" spans="1:15" s="310" customFormat="1" ht="12.75" customHeight="1">
      <c r="A135" s="79"/>
      <c r="B135" s="418"/>
      <c r="C135" s="393"/>
      <c r="D135" s="79"/>
      <c r="E135" s="79"/>
      <c r="F135" s="353"/>
      <c r="G135" s="353"/>
      <c r="H135" s="353"/>
      <c r="I135" s="353"/>
      <c r="K135" s="353"/>
      <c r="L135" s="353"/>
      <c r="M135" s="353"/>
      <c r="N135" s="419"/>
      <c r="O135" s="419"/>
    </row>
    <row r="136" spans="1:15" s="310" customFormat="1" ht="12.75" customHeight="1">
      <c r="A136" s="79"/>
      <c r="B136" s="418"/>
      <c r="C136" s="393"/>
      <c r="D136" s="79"/>
      <c r="E136" s="79"/>
      <c r="F136" s="353"/>
      <c r="G136" s="353"/>
      <c r="H136" s="353"/>
      <c r="I136" s="353"/>
      <c r="K136" s="353"/>
      <c r="L136" s="353"/>
      <c r="M136" s="353"/>
      <c r="N136" s="419"/>
      <c r="O136" s="419"/>
    </row>
    <row r="137" spans="1:15" s="310" customFormat="1" ht="12.75" customHeight="1">
      <c r="A137" s="79"/>
      <c r="B137" s="418"/>
      <c r="C137" s="393"/>
      <c r="D137" s="79"/>
      <c r="E137" s="79"/>
      <c r="F137" s="353"/>
      <c r="G137" s="353"/>
      <c r="H137" s="353"/>
      <c r="I137" s="353"/>
      <c r="K137" s="353"/>
      <c r="L137" s="353"/>
      <c r="M137" s="353"/>
      <c r="N137" s="419"/>
      <c r="O137" s="419"/>
    </row>
    <row r="138" spans="1:15" s="310" customFormat="1" ht="12.75" customHeight="1">
      <c r="A138" s="79"/>
      <c r="B138" s="418"/>
      <c r="C138" s="393"/>
      <c r="D138" s="79"/>
      <c r="E138" s="79"/>
      <c r="F138" s="353"/>
      <c r="G138" s="353"/>
      <c r="H138" s="353"/>
      <c r="I138" s="353"/>
      <c r="K138" s="353"/>
      <c r="L138" s="353"/>
      <c r="M138" s="353"/>
      <c r="N138" s="419"/>
      <c r="O138" s="419"/>
    </row>
    <row r="139" spans="1:15" s="310" customFormat="1" ht="12.75" customHeight="1">
      <c r="A139" s="79"/>
      <c r="B139" s="418"/>
      <c r="C139" s="393"/>
      <c r="D139" s="79"/>
      <c r="E139" s="79"/>
      <c r="F139" s="353"/>
      <c r="G139" s="353"/>
      <c r="H139" s="353"/>
      <c r="I139" s="353"/>
      <c r="K139" s="353"/>
      <c r="L139" s="353"/>
      <c r="M139" s="353"/>
      <c r="N139" s="419"/>
      <c r="O139" s="419"/>
    </row>
    <row r="140" spans="1:15" s="310" customFormat="1" ht="12.75" customHeight="1">
      <c r="A140" s="79"/>
      <c r="B140" s="418"/>
      <c r="C140" s="393"/>
      <c r="D140" s="79"/>
      <c r="E140" s="79"/>
      <c r="F140" s="353"/>
      <c r="G140" s="353"/>
      <c r="H140" s="353"/>
      <c r="I140" s="353"/>
      <c r="K140" s="353"/>
      <c r="L140" s="353"/>
      <c r="M140" s="353"/>
      <c r="N140" s="419"/>
      <c r="O140" s="419"/>
    </row>
    <row r="141" spans="1:15" s="310" customFormat="1" ht="12.75" customHeight="1">
      <c r="A141" s="79"/>
      <c r="B141" s="418"/>
      <c r="C141" s="393"/>
      <c r="D141" s="79"/>
      <c r="E141" s="79"/>
      <c r="F141" s="353"/>
      <c r="G141" s="353"/>
      <c r="H141" s="353"/>
      <c r="I141" s="353"/>
      <c r="K141" s="353"/>
      <c r="L141" s="353"/>
      <c r="M141" s="353"/>
      <c r="N141" s="419"/>
      <c r="O141" s="419"/>
    </row>
    <row r="142" spans="1:15" s="310" customFormat="1" ht="12.75" customHeight="1">
      <c r="A142" s="79"/>
      <c r="B142" s="418"/>
      <c r="C142" s="393"/>
      <c r="D142" s="79"/>
      <c r="E142" s="79"/>
      <c r="F142" s="353"/>
      <c r="G142" s="353"/>
      <c r="H142" s="353"/>
      <c r="I142" s="353"/>
      <c r="K142" s="353"/>
      <c r="L142" s="353"/>
      <c r="M142" s="353"/>
      <c r="N142" s="419"/>
      <c r="O142" s="419"/>
    </row>
    <row r="143" spans="1:15" s="310" customFormat="1" ht="12.75" customHeight="1">
      <c r="A143" s="79"/>
      <c r="B143" s="418"/>
      <c r="C143" s="393"/>
      <c r="D143" s="79"/>
      <c r="E143" s="79"/>
      <c r="F143" s="353"/>
      <c r="G143" s="353"/>
      <c r="H143" s="353"/>
      <c r="I143" s="353"/>
      <c r="K143" s="353"/>
      <c r="L143" s="353"/>
      <c r="M143" s="353"/>
      <c r="N143" s="419"/>
      <c r="O143" s="419"/>
    </row>
    <row r="144" spans="1:15" s="310" customFormat="1" ht="12.75" customHeight="1">
      <c r="A144" s="79"/>
      <c r="B144" s="418"/>
      <c r="C144" s="393"/>
      <c r="D144" s="79"/>
      <c r="E144" s="79"/>
      <c r="F144" s="353"/>
      <c r="G144" s="353"/>
      <c r="H144" s="353"/>
      <c r="I144" s="353"/>
      <c r="K144" s="353"/>
      <c r="L144" s="353"/>
      <c r="M144" s="353"/>
      <c r="N144" s="419"/>
      <c r="O144" s="419"/>
    </row>
    <row r="145" spans="1:15" s="310" customFormat="1" ht="12.75" customHeight="1">
      <c r="A145" s="79"/>
      <c r="B145" s="418"/>
      <c r="C145" s="393"/>
      <c r="D145" s="79"/>
      <c r="E145" s="79"/>
      <c r="F145" s="353"/>
      <c r="G145" s="353"/>
      <c r="H145" s="353"/>
      <c r="I145" s="353"/>
      <c r="K145" s="353"/>
      <c r="L145" s="353"/>
      <c r="M145" s="353"/>
      <c r="N145" s="419"/>
      <c r="O145" s="419"/>
    </row>
    <row r="146" spans="1:15" s="310" customFormat="1" ht="12.75" customHeight="1">
      <c r="A146" s="79"/>
      <c r="B146" s="418"/>
      <c r="C146" s="393"/>
      <c r="D146" s="79"/>
      <c r="E146" s="79"/>
      <c r="F146" s="353"/>
      <c r="G146" s="353"/>
      <c r="H146" s="353"/>
      <c r="I146" s="353"/>
      <c r="K146" s="353"/>
      <c r="L146" s="353"/>
      <c r="M146" s="353"/>
      <c r="N146" s="419"/>
      <c r="O146" s="419"/>
    </row>
    <row r="147" spans="1:15" s="310" customFormat="1" ht="12.75" customHeight="1">
      <c r="A147" s="79"/>
      <c r="B147" s="418"/>
      <c r="C147" s="393"/>
      <c r="D147" s="79"/>
      <c r="E147" s="79"/>
      <c r="F147" s="353"/>
      <c r="G147" s="353"/>
      <c r="H147" s="353"/>
      <c r="I147" s="353"/>
      <c r="K147" s="353"/>
      <c r="L147" s="353"/>
      <c r="M147" s="353"/>
      <c r="N147" s="419"/>
      <c r="O147" s="419"/>
    </row>
    <row r="148" spans="1:15" s="310" customFormat="1" ht="12.75" customHeight="1">
      <c r="A148" s="79"/>
      <c r="B148" s="418"/>
      <c r="C148" s="393"/>
      <c r="D148" s="79"/>
      <c r="E148" s="79"/>
      <c r="F148" s="353"/>
      <c r="G148" s="353"/>
      <c r="H148" s="353"/>
      <c r="I148" s="353"/>
      <c r="K148" s="353"/>
      <c r="L148" s="353"/>
      <c r="M148" s="353"/>
      <c r="N148" s="419"/>
      <c r="O148" s="419"/>
    </row>
    <row r="149" spans="1:15" s="310" customFormat="1" ht="12.75" customHeight="1">
      <c r="A149" s="79"/>
      <c r="B149" s="418"/>
      <c r="C149" s="393"/>
      <c r="D149" s="79"/>
      <c r="E149" s="79"/>
      <c r="F149" s="353"/>
      <c r="G149" s="353"/>
      <c r="H149" s="353"/>
      <c r="I149" s="353"/>
      <c r="K149" s="353"/>
      <c r="L149" s="353"/>
      <c r="M149" s="353"/>
      <c r="N149" s="419"/>
      <c r="O149" s="419"/>
    </row>
    <row r="150" spans="1:15" s="310" customFormat="1" ht="12.75" customHeight="1">
      <c r="A150" s="79"/>
      <c r="B150" s="418"/>
      <c r="C150" s="393"/>
      <c r="D150" s="79"/>
      <c r="E150" s="79"/>
      <c r="F150" s="353"/>
      <c r="G150" s="353"/>
      <c r="H150" s="353"/>
      <c r="I150" s="353"/>
      <c r="K150" s="353"/>
      <c r="L150" s="353"/>
      <c r="M150" s="353"/>
      <c r="N150" s="419"/>
      <c r="O150" s="419"/>
    </row>
    <row r="151" spans="1:15" s="310" customFormat="1" ht="12.75" customHeight="1">
      <c r="A151" s="79"/>
      <c r="B151" s="418"/>
      <c r="C151" s="393"/>
      <c r="D151" s="79"/>
      <c r="E151" s="79"/>
      <c r="F151" s="353"/>
      <c r="G151" s="353"/>
      <c r="H151" s="353"/>
      <c r="I151" s="353"/>
      <c r="K151" s="353"/>
      <c r="L151" s="353"/>
      <c r="M151" s="353"/>
      <c r="N151" s="419"/>
      <c r="O151" s="419"/>
    </row>
    <row r="152" spans="1:15" s="310" customFormat="1" ht="12.75" customHeight="1">
      <c r="A152" s="79"/>
      <c r="B152" s="418"/>
      <c r="C152" s="393"/>
      <c r="D152" s="79"/>
      <c r="E152" s="79"/>
      <c r="F152" s="353"/>
      <c r="G152" s="353"/>
      <c r="H152" s="353"/>
      <c r="I152" s="353"/>
      <c r="K152" s="353"/>
      <c r="L152" s="353"/>
      <c r="M152" s="353"/>
      <c r="N152" s="419"/>
      <c r="O152" s="419"/>
    </row>
    <row r="153" spans="1:15" s="310" customFormat="1" ht="12.75" customHeight="1">
      <c r="A153" s="79"/>
      <c r="B153" s="418"/>
      <c r="C153" s="393"/>
      <c r="D153" s="79"/>
      <c r="E153" s="79"/>
      <c r="F153" s="353"/>
      <c r="G153" s="353"/>
      <c r="H153" s="353"/>
      <c r="I153" s="353"/>
      <c r="K153" s="353"/>
      <c r="L153" s="353"/>
      <c r="M153" s="353"/>
      <c r="N153" s="419"/>
      <c r="O153" s="419"/>
    </row>
    <row r="154" spans="1:15" s="310" customFormat="1" ht="12.75" customHeight="1">
      <c r="A154" s="79"/>
      <c r="B154" s="418"/>
      <c r="C154" s="393"/>
      <c r="D154" s="79"/>
      <c r="E154" s="79"/>
      <c r="F154" s="353"/>
      <c r="G154" s="353"/>
      <c r="H154" s="353"/>
      <c r="I154" s="353"/>
      <c r="K154" s="353"/>
      <c r="L154" s="353"/>
      <c r="M154" s="353"/>
      <c r="N154" s="419"/>
      <c r="O154" s="419"/>
    </row>
    <row r="155" spans="1:15" s="310" customFormat="1" ht="12.75" customHeight="1">
      <c r="A155" s="79"/>
      <c r="B155" s="418"/>
      <c r="C155" s="393"/>
      <c r="D155" s="79"/>
      <c r="E155" s="79"/>
      <c r="F155" s="353"/>
      <c r="G155" s="353"/>
      <c r="H155" s="353"/>
      <c r="I155" s="353"/>
      <c r="K155" s="353"/>
      <c r="L155" s="353"/>
      <c r="M155" s="353"/>
      <c r="N155" s="419"/>
      <c r="O155" s="419"/>
    </row>
    <row r="156" spans="1:15" s="310" customFormat="1" ht="12.75" customHeight="1">
      <c r="A156" s="79"/>
      <c r="B156" s="418"/>
      <c r="C156" s="393"/>
      <c r="D156" s="79"/>
      <c r="E156" s="79"/>
      <c r="F156" s="353"/>
      <c r="G156" s="353"/>
      <c r="H156" s="353"/>
      <c r="I156" s="353"/>
      <c r="K156" s="353"/>
      <c r="L156" s="353"/>
      <c r="M156" s="353"/>
      <c r="N156" s="419"/>
      <c r="O156" s="419"/>
    </row>
    <row r="157" spans="1:15" s="310" customFormat="1" ht="12.75" customHeight="1">
      <c r="A157" s="79"/>
      <c r="B157" s="418"/>
      <c r="C157" s="393"/>
      <c r="D157" s="79"/>
      <c r="E157" s="79"/>
      <c r="F157" s="353"/>
      <c r="G157" s="353"/>
      <c r="H157" s="353"/>
      <c r="I157" s="353"/>
      <c r="K157" s="353"/>
      <c r="L157" s="353"/>
      <c r="M157" s="353"/>
      <c r="N157" s="419"/>
      <c r="O157" s="419"/>
    </row>
    <row r="158" spans="1:15" s="310" customFormat="1" ht="12.75" customHeight="1">
      <c r="A158" s="79"/>
      <c r="B158" s="418"/>
      <c r="C158" s="393"/>
      <c r="D158" s="79"/>
      <c r="E158" s="79"/>
      <c r="F158" s="353"/>
      <c r="G158" s="353"/>
      <c r="H158" s="353"/>
      <c r="I158" s="353"/>
      <c r="K158" s="353"/>
      <c r="L158" s="353"/>
      <c r="M158" s="353"/>
      <c r="N158" s="419"/>
      <c r="O158" s="419"/>
    </row>
    <row r="159" spans="1:15" s="310" customFormat="1" ht="12.75" customHeight="1">
      <c r="A159" s="79"/>
      <c r="B159" s="418"/>
      <c r="C159" s="393"/>
      <c r="D159" s="79"/>
      <c r="E159" s="79"/>
      <c r="F159" s="353"/>
      <c r="G159" s="353"/>
      <c r="H159" s="353"/>
      <c r="I159" s="353"/>
      <c r="K159" s="353"/>
      <c r="L159" s="353"/>
      <c r="M159" s="353"/>
      <c r="N159" s="419"/>
      <c r="O159" s="419"/>
    </row>
    <row r="160" spans="1:15" s="310" customFormat="1" ht="12.75" customHeight="1">
      <c r="A160" s="79"/>
      <c r="B160" s="418"/>
      <c r="C160" s="393"/>
      <c r="D160" s="79"/>
      <c r="E160" s="79"/>
      <c r="F160" s="353"/>
      <c r="G160" s="353"/>
      <c r="H160" s="353"/>
      <c r="I160" s="353"/>
      <c r="K160" s="353"/>
      <c r="L160" s="353"/>
      <c r="M160" s="353"/>
      <c r="N160" s="419"/>
      <c r="O160" s="419"/>
    </row>
    <row r="161" spans="1:15" s="310" customFormat="1" ht="12.75" customHeight="1">
      <c r="A161" s="79"/>
      <c r="B161" s="418"/>
      <c r="C161" s="393"/>
      <c r="D161" s="79"/>
      <c r="E161" s="79"/>
      <c r="F161" s="353"/>
      <c r="G161" s="353"/>
      <c r="H161" s="353"/>
      <c r="I161" s="353"/>
      <c r="K161" s="353"/>
      <c r="L161" s="353"/>
      <c r="M161" s="353"/>
      <c r="N161" s="419"/>
      <c r="O161" s="419"/>
    </row>
    <row r="162" spans="1:15" s="310" customFormat="1" ht="12.75" customHeight="1">
      <c r="A162" s="79"/>
      <c r="B162" s="418"/>
      <c r="C162" s="393"/>
      <c r="D162" s="79"/>
      <c r="E162" s="79"/>
      <c r="F162" s="353"/>
      <c r="G162" s="353"/>
      <c r="H162" s="353"/>
      <c r="I162" s="353"/>
      <c r="K162" s="353"/>
      <c r="L162" s="353"/>
      <c r="M162" s="353"/>
      <c r="N162" s="419"/>
      <c r="O162" s="419"/>
    </row>
    <row r="163" spans="1:15" s="310" customFormat="1" ht="12.75" customHeight="1">
      <c r="A163" s="79"/>
      <c r="B163" s="418"/>
      <c r="C163" s="393"/>
      <c r="D163" s="79"/>
      <c r="E163" s="79"/>
      <c r="F163" s="353"/>
      <c r="G163" s="353"/>
      <c r="H163" s="353"/>
      <c r="I163" s="353"/>
      <c r="K163" s="353"/>
      <c r="L163" s="353"/>
      <c r="M163" s="353"/>
      <c r="N163" s="419"/>
      <c r="O163" s="419"/>
    </row>
    <row r="164" spans="1:15" s="310" customFormat="1" ht="12.75" customHeight="1">
      <c r="A164" s="79"/>
      <c r="B164" s="418"/>
      <c r="C164" s="393"/>
      <c r="D164" s="79"/>
      <c r="E164" s="79"/>
      <c r="F164" s="353"/>
      <c r="G164" s="353"/>
      <c r="H164" s="353"/>
      <c r="I164" s="353"/>
      <c r="K164" s="353"/>
      <c r="L164" s="353"/>
      <c r="M164" s="353"/>
      <c r="N164" s="419"/>
      <c r="O164" s="419"/>
    </row>
    <row r="165" spans="1:15" s="310" customFormat="1" ht="12.75" customHeight="1">
      <c r="A165" s="79"/>
      <c r="B165" s="418"/>
      <c r="C165" s="393"/>
      <c r="D165" s="79"/>
      <c r="E165" s="79"/>
      <c r="F165" s="353"/>
      <c r="G165" s="353"/>
      <c r="H165" s="353"/>
      <c r="I165" s="353"/>
      <c r="K165" s="353"/>
      <c r="L165" s="353"/>
      <c r="M165" s="353"/>
      <c r="N165" s="419"/>
      <c r="O165" s="419"/>
    </row>
    <row r="166" spans="1:15" s="310" customFormat="1" ht="12.75" customHeight="1">
      <c r="A166" s="79"/>
      <c r="B166" s="418"/>
      <c r="C166" s="393"/>
      <c r="D166" s="79"/>
      <c r="E166" s="79"/>
      <c r="F166" s="353"/>
      <c r="G166" s="353"/>
      <c r="H166" s="353"/>
      <c r="I166" s="353"/>
      <c r="K166" s="353"/>
      <c r="L166" s="353"/>
      <c r="M166" s="353"/>
      <c r="N166" s="419"/>
      <c r="O166" s="419"/>
    </row>
    <row r="167" spans="1:15" s="310" customFormat="1" ht="12.75" customHeight="1">
      <c r="A167" s="79"/>
      <c r="B167" s="418"/>
      <c r="C167" s="393"/>
      <c r="D167" s="79"/>
      <c r="E167" s="79"/>
      <c r="F167" s="353"/>
      <c r="G167" s="353"/>
      <c r="H167" s="353"/>
      <c r="I167" s="353"/>
      <c r="K167" s="353"/>
      <c r="L167" s="353"/>
      <c r="M167" s="353"/>
      <c r="N167" s="419"/>
      <c r="O167" s="419"/>
    </row>
    <row r="168" spans="1:15" s="310" customFormat="1" ht="12.75" customHeight="1">
      <c r="A168" s="79"/>
      <c r="B168" s="418"/>
      <c r="C168" s="393"/>
      <c r="D168" s="79"/>
      <c r="E168" s="79"/>
      <c r="F168" s="353"/>
      <c r="G168" s="353"/>
      <c r="H168" s="353"/>
      <c r="I168" s="353"/>
      <c r="K168" s="353"/>
      <c r="L168" s="353"/>
      <c r="M168" s="353"/>
      <c r="N168" s="419"/>
      <c r="O168" s="419"/>
    </row>
    <row r="169" spans="1:15" s="310" customFormat="1" ht="12.75" customHeight="1">
      <c r="A169" s="79"/>
      <c r="B169" s="418"/>
      <c r="C169" s="393"/>
      <c r="D169" s="79"/>
      <c r="E169" s="79"/>
      <c r="F169" s="353"/>
      <c r="G169" s="353"/>
      <c r="H169" s="353"/>
      <c r="I169" s="353"/>
      <c r="K169" s="353"/>
      <c r="L169" s="353"/>
      <c r="M169" s="353"/>
      <c r="N169" s="419"/>
      <c r="O169" s="419"/>
    </row>
    <row r="170" spans="1:15" s="310" customFormat="1" ht="12.75" customHeight="1">
      <c r="A170" s="79"/>
      <c r="B170" s="418"/>
      <c r="C170" s="393"/>
      <c r="D170" s="79"/>
      <c r="E170" s="79"/>
      <c r="F170" s="353"/>
      <c r="G170" s="353"/>
      <c r="H170" s="353"/>
      <c r="I170" s="353"/>
      <c r="K170" s="353"/>
      <c r="L170" s="353"/>
      <c r="M170" s="353"/>
      <c r="N170" s="419"/>
      <c r="O170" s="419"/>
    </row>
    <row r="171" spans="1:15" s="310" customFormat="1" ht="12.75" customHeight="1">
      <c r="A171" s="79"/>
      <c r="B171" s="418"/>
      <c r="C171" s="393"/>
      <c r="D171" s="79"/>
      <c r="E171" s="79"/>
      <c r="F171" s="353"/>
      <c r="G171" s="353"/>
      <c r="H171" s="353"/>
      <c r="I171" s="353"/>
      <c r="K171" s="353"/>
      <c r="L171" s="353"/>
      <c r="M171" s="353"/>
      <c r="N171" s="419"/>
      <c r="O171" s="419"/>
    </row>
    <row r="172" spans="1:15" s="310" customFormat="1" ht="12.75" customHeight="1">
      <c r="A172" s="79"/>
      <c r="B172" s="418"/>
      <c r="C172" s="393"/>
      <c r="D172" s="79"/>
      <c r="E172" s="79"/>
      <c r="F172" s="353"/>
      <c r="G172" s="353"/>
      <c r="H172" s="353"/>
      <c r="I172" s="353"/>
      <c r="K172" s="353"/>
      <c r="L172" s="353"/>
      <c r="M172" s="353"/>
      <c r="N172" s="419"/>
      <c r="O172" s="419"/>
    </row>
    <row r="173" spans="1:15" s="310" customFormat="1" ht="12.75" customHeight="1">
      <c r="A173" s="79"/>
      <c r="B173" s="418"/>
      <c r="C173" s="393"/>
      <c r="D173" s="79"/>
      <c r="E173" s="79"/>
      <c r="F173" s="353"/>
      <c r="G173" s="353"/>
      <c r="H173" s="353"/>
      <c r="I173" s="353"/>
      <c r="K173" s="353"/>
      <c r="L173" s="353"/>
      <c r="M173" s="353"/>
      <c r="N173" s="419"/>
      <c r="O173" s="419"/>
    </row>
    <row r="174" spans="1:15" s="310" customFormat="1" ht="12.75" customHeight="1">
      <c r="A174" s="79"/>
      <c r="B174" s="418"/>
      <c r="C174" s="393"/>
      <c r="D174" s="79"/>
      <c r="E174" s="79"/>
      <c r="F174" s="353"/>
      <c r="G174" s="353"/>
      <c r="H174" s="353"/>
      <c r="I174" s="353"/>
      <c r="K174" s="353"/>
      <c r="L174" s="353"/>
      <c r="M174" s="353"/>
      <c r="N174" s="419"/>
      <c r="O174" s="419"/>
    </row>
    <row r="175" spans="1:15" s="310" customFormat="1" ht="12.75" customHeight="1">
      <c r="A175" s="79"/>
      <c r="B175" s="418"/>
      <c r="C175" s="393"/>
      <c r="D175" s="79"/>
      <c r="E175" s="79"/>
      <c r="F175" s="353"/>
      <c r="G175" s="353"/>
      <c r="H175" s="353"/>
      <c r="I175" s="353"/>
      <c r="K175" s="353"/>
      <c r="L175" s="353"/>
      <c r="M175" s="353"/>
      <c r="N175" s="419"/>
      <c r="O175" s="419"/>
    </row>
    <row r="176" spans="1:15" s="310" customFormat="1" ht="12.75" customHeight="1">
      <c r="A176" s="79"/>
      <c r="B176" s="418"/>
      <c r="C176" s="393"/>
      <c r="D176" s="79"/>
      <c r="E176" s="79"/>
      <c r="F176" s="353"/>
      <c r="G176" s="353"/>
      <c r="H176" s="353"/>
      <c r="I176" s="353"/>
      <c r="K176" s="353"/>
      <c r="L176" s="353"/>
      <c r="M176" s="353"/>
      <c r="N176" s="419"/>
      <c r="O176" s="419"/>
    </row>
    <row r="177" spans="1:15" s="310" customFormat="1" ht="12.75" customHeight="1">
      <c r="A177" s="79"/>
      <c r="B177" s="418"/>
      <c r="C177" s="393"/>
      <c r="D177" s="79"/>
      <c r="E177" s="79"/>
      <c r="F177" s="353"/>
      <c r="G177" s="353"/>
      <c r="H177" s="353"/>
      <c r="I177" s="353"/>
      <c r="K177" s="353"/>
      <c r="L177" s="353"/>
      <c r="M177" s="353"/>
      <c r="N177" s="419"/>
      <c r="O177" s="419"/>
    </row>
    <row r="178" spans="1:15" s="310" customFormat="1" ht="12.75" customHeight="1">
      <c r="A178" s="79"/>
      <c r="B178" s="418"/>
      <c r="C178" s="393"/>
      <c r="D178" s="79"/>
      <c r="E178" s="79"/>
      <c r="F178" s="353"/>
      <c r="G178" s="353"/>
      <c r="H178" s="353"/>
      <c r="I178" s="353"/>
      <c r="K178" s="353"/>
      <c r="L178" s="353"/>
      <c r="M178" s="353"/>
      <c r="N178" s="419"/>
      <c r="O178" s="419"/>
    </row>
    <row r="179" spans="1:15" s="310" customFormat="1" ht="12.75" customHeight="1">
      <c r="A179" s="79"/>
      <c r="B179" s="418"/>
      <c r="C179" s="393"/>
      <c r="D179" s="79"/>
      <c r="E179" s="79"/>
      <c r="F179" s="353"/>
      <c r="G179" s="353"/>
      <c r="H179" s="353"/>
      <c r="I179" s="353"/>
      <c r="K179" s="353"/>
      <c r="L179" s="353"/>
      <c r="M179" s="353"/>
      <c r="N179" s="419"/>
      <c r="O179" s="419"/>
    </row>
    <row r="180" spans="1:15" s="310" customFormat="1" ht="12.75" customHeight="1">
      <c r="A180" s="79"/>
      <c r="B180" s="418"/>
      <c r="C180" s="393"/>
      <c r="D180" s="79"/>
      <c r="E180" s="79"/>
      <c r="F180" s="353"/>
      <c r="G180" s="353"/>
      <c r="H180" s="353"/>
      <c r="I180" s="353"/>
      <c r="K180" s="353"/>
      <c r="L180" s="353"/>
      <c r="M180" s="353"/>
      <c r="N180" s="419"/>
      <c r="O180" s="419"/>
    </row>
    <row r="181" spans="1:15" s="310" customFormat="1" ht="12.75" customHeight="1">
      <c r="A181" s="79"/>
      <c r="B181" s="418"/>
      <c r="C181" s="393"/>
      <c r="D181" s="79"/>
      <c r="E181" s="79"/>
      <c r="F181" s="353"/>
      <c r="G181" s="353"/>
      <c r="H181" s="353"/>
      <c r="I181" s="353"/>
      <c r="K181" s="353"/>
      <c r="L181" s="353"/>
      <c r="M181" s="353"/>
      <c r="N181" s="419"/>
      <c r="O181" s="419"/>
    </row>
    <row r="182" spans="1:15" s="310" customFormat="1" ht="12.75" customHeight="1">
      <c r="A182" s="79"/>
      <c r="B182" s="418"/>
      <c r="C182" s="393"/>
      <c r="D182" s="79"/>
      <c r="E182" s="79"/>
      <c r="F182" s="353"/>
      <c r="G182" s="353"/>
      <c r="H182" s="353"/>
      <c r="I182" s="353"/>
      <c r="K182" s="353"/>
      <c r="L182" s="353"/>
      <c r="M182" s="353"/>
      <c r="N182" s="419"/>
      <c r="O182" s="419"/>
    </row>
    <row r="183" spans="1:15" s="310" customFormat="1" ht="12.75" customHeight="1">
      <c r="A183" s="79"/>
      <c r="B183" s="418"/>
      <c r="C183" s="393"/>
      <c r="D183" s="79"/>
      <c r="E183" s="79"/>
      <c r="F183" s="353"/>
      <c r="G183" s="353"/>
      <c r="H183" s="353"/>
      <c r="I183" s="353"/>
      <c r="K183" s="353"/>
      <c r="L183" s="353"/>
      <c r="M183" s="353"/>
      <c r="N183" s="419"/>
      <c r="O183" s="419"/>
    </row>
    <row r="184" spans="1:15" s="310" customFormat="1" ht="12.75" customHeight="1">
      <c r="A184" s="79"/>
      <c r="B184" s="418"/>
      <c r="C184" s="393"/>
      <c r="D184" s="79"/>
      <c r="E184" s="79"/>
      <c r="F184" s="353"/>
      <c r="G184" s="353"/>
      <c r="H184" s="353"/>
      <c r="I184" s="353"/>
      <c r="K184" s="353"/>
      <c r="L184" s="353"/>
      <c r="M184" s="353"/>
      <c r="N184" s="419"/>
      <c r="O184" s="419"/>
    </row>
    <row r="185" spans="1:15" s="310" customFormat="1" ht="12.75" customHeight="1">
      <c r="A185" s="79"/>
      <c r="B185" s="418"/>
      <c r="C185" s="393"/>
      <c r="D185" s="79"/>
      <c r="E185" s="79"/>
      <c r="F185" s="353"/>
      <c r="G185" s="353"/>
      <c r="H185" s="353"/>
      <c r="I185" s="353"/>
      <c r="K185" s="353"/>
      <c r="L185" s="353"/>
      <c r="M185" s="353"/>
      <c r="N185" s="419"/>
      <c r="O185" s="419"/>
    </row>
    <row r="186" spans="1:15" s="310" customFormat="1" ht="12.75" customHeight="1">
      <c r="A186" s="79"/>
      <c r="B186" s="418"/>
      <c r="C186" s="393"/>
      <c r="D186" s="79"/>
      <c r="E186" s="79"/>
      <c r="F186" s="353"/>
      <c r="G186" s="353"/>
      <c r="H186" s="353"/>
      <c r="I186" s="353"/>
      <c r="K186" s="353"/>
      <c r="L186" s="353"/>
      <c r="M186" s="353"/>
      <c r="N186" s="419"/>
      <c r="O186" s="419"/>
    </row>
    <row r="187" spans="1:15" s="310" customFormat="1" ht="12.75" customHeight="1">
      <c r="A187" s="79"/>
      <c r="B187" s="418"/>
      <c r="C187" s="393"/>
      <c r="D187" s="79"/>
      <c r="E187" s="79"/>
      <c r="F187" s="353"/>
      <c r="G187" s="353"/>
      <c r="H187" s="353"/>
      <c r="I187" s="353"/>
      <c r="K187" s="353"/>
      <c r="L187" s="353"/>
      <c r="M187" s="353"/>
      <c r="N187" s="419"/>
      <c r="O187" s="419"/>
    </row>
    <row r="188" spans="1:15" s="310" customFormat="1" ht="12.75" customHeight="1">
      <c r="A188" s="79"/>
      <c r="B188" s="418"/>
      <c r="C188" s="393"/>
      <c r="D188" s="79"/>
      <c r="E188" s="79"/>
      <c r="F188" s="353"/>
      <c r="G188" s="353"/>
      <c r="H188" s="353"/>
      <c r="I188" s="353"/>
      <c r="K188" s="353"/>
      <c r="L188" s="353"/>
      <c r="M188" s="353"/>
      <c r="N188" s="419"/>
      <c r="O188" s="419"/>
    </row>
    <row r="189" spans="1:15" s="310" customFormat="1" ht="12.75" customHeight="1">
      <c r="A189" s="79"/>
      <c r="B189" s="418"/>
      <c r="C189" s="393"/>
      <c r="D189" s="79"/>
      <c r="E189" s="79"/>
      <c r="F189" s="353"/>
      <c r="G189" s="353"/>
      <c r="H189" s="353"/>
      <c r="I189" s="353"/>
      <c r="K189" s="353"/>
      <c r="L189" s="353"/>
      <c r="M189" s="353"/>
      <c r="N189" s="419"/>
      <c r="O189" s="419"/>
    </row>
    <row r="190" spans="1:15" s="310" customFormat="1" ht="12.75" customHeight="1">
      <c r="A190" s="79"/>
      <c r="B190" s="418"/>
      <c r="C190" s="393"/>
      <c r="D190" s="79"/>
      <c r="E190" s="79"/>
      <c r="F190" s="353"/>
      <c r="G190" s="353"/>
      <c r="H190" s="353"/>
      <c r="I190" s="353"/>
      <c r="K190" s="353"/>
      <c r="L190" s="353"/>
      <c r="M190" s="353"/>
      <c r="N190" s="419"/>
      <c r="O190" s="419"/>
    </row>
    <row r="191" spans="1:15" s="310" customFormat="1" ht="12.75" customHeight="1">
      <c r="A191" s="79"/>
      <c r="B191" s="418"/>
      <c r="C191" s="393"/>
      <c r="D191" s="79"/>
      <c r="E191" s="79"/>
      <c r="F191" s="353"/>
      <c r="G191" s="353"/>
      <c r="H191" s="353"/>
      <c r="I191" s="353"/>
      <c r="K191" s="353"/>
      <c r="L191" s="353"/>
      <c r="M191" s="353"/>
      <c r="N191" s="419"/>
      <c r="O191" s="419"/>
    </row>
    <row r="192" spans="1:15" s="310" customFormat="1" ht="12.75" customHeight="1">
      <c r="A192" s="79"/>
      <c r="B192" s="418"/>
      <c r="C192" s="393"/>
      <c r="D192" s="79"/>
      <c r="E192" s="79"/>
      <c r="F192" s="353"/>
      <c r="G192" s="353"/>
      <c r="H192" s="353"/>
      <c r="I192" s="353"/>
      <c r="K192" s="353"/>
      <c r="L192" s="353"/>
      <c r="M192" s="353"/>
      <c r="N192" s="419"/>
      <c r="O192" s="419"/>
    </row>
    <row r="193" spans="1:15" s="310" customFormat="1" ht="12.75" customHeight="1">
      <c r="A193" s="79"/>
      <c r="B193" s="418"/>
      <c r="C193" s="393"/>
      <c r="D193" s="79"/>
      <c r="E193" s="79"/>
      <c r="F193" s="353"/>
      <c r="G193" s="353"/>
      <c r="H193" s="353"/>
      <c r="I193" s="353"/>
      <c r="K193" s="353"/>
      <c r="L193" s="353"/>
      <c r="M193" s="353"/>
      <c r="N193" s="419"/>
      <c r="O193" s="419"/>
    </row>
    <row r="194" spans="1:15" s="310" customFormat="1" ht="12.75" customHeight="1">
      <c r="A194" s="79"/>
      <c r="B194" s="418"/>
      <c r="C194" s="393"/>
      <c r="D194" s="79"/>
      <c r="E194" s="79"/>
      <c r="F194" s="353"/>
      <c r="G194" s="353"/>
      <c r="H194" s="353"/>
      <c r="I194" s="353"/>
      <c r="K194" s="353"/>
      <c r="L194" s="353"/>
      <c r="M194" s="353"/>
      <c r="N194" s="419"/>
      <c r="O194" s="419"/>
    </row>
    <row r="195" spans="1:15" s="310" customFormat="1" ht="12.75" customHeight="1">
      <c r="A195" s="79"/>
      <c r="B195" s="418"/>
      <c r="C195" s="393"/>
      <c r="D195" s="79"/>
      <c r="E195" s="79"/>
      <c r="F195" s="353"/>
      <c r="G195" s="353"/>
      <c r="H195" s="353"/>
      <c r="I195" s="353"/>
      <c r="K195" s="353"/>
      <c r="L195" s="353"/>
      <c r="M195" s="353"/>
      <c r="N195" s="419"/>
      <c r="O195" s="419"/>
    </row>
    <row r="196" spans="1:15" s="310" customFormat="1" ht="12.75" customHeight="1">
      <c r="A196" s="79"/>
      <c r="B196" s="418"/>
      <c r="C196" s="393"/>
      <c r="D196" s="79"/>
      <c r="E196" s="79"/>
      <c r="F196" s="353"/>
      <c r="G196" s="353"/>
      <c r="H196" s="353"/>
      <c r="I196" s="353"/>
      <c r="K196" s="353"/>
      <c r="L196" s="353"/>
      <c r="M196" s="353"/>
      <c r="N196" s="419"/>
      <c r="O196" s="419"/>
    </row>
    <row r="197" spans="1:15" s="310" customFormat="1" ht="12.75" customHeight="1">
      <c r="A197" s="79"/>
      <c r="B197" s="418"/>
      <c r="C197" s="393"/>
      <c r="D197" s="79"/>
      <c r="E197" s="79"/>
      <c r="F197" s="353"/>
      <c r="G197" s="353"/>
      <c r="H197" s="353"/>
      <c r="I197" s="353"/>
      <c r="K197" s="353"/>
      <c r="L197" s="353"/>
      <c r="M197" s="353"/>
      <c r="N197" s="419"/>
      <c r="O197" s="419"/>
    </row>
    <row r="198" spans="1:15" s="310" customFormat="1" ht="12.75" customHeight="1">
      <c r="A198" s="79"/>
      <c r="B198" s="418"/>
      <c r="C198" s="393"/>
      <c r="D198" s="79"/>
      <c r="E198" s="79"/>
      <c r="F198" s="353"/>
      <c r="G198" s="353"/>
      <c r="H198" s="353"/>
      <c r="I198" s="353"/>
      <c r="K198" s="353"/>
      <c r="L198" s="353"/>
      <c r="M198" s="353"/>
      <c r="N198" s="419"/>
      <c r="O198" s="419"/>
    </row>
    <row r="199" spans="1:15" s="310" customFormat="1" ht="12.75" customHeight="1">
      <c r="A199" s="79"/>
      <c r="B199" s="418"/>
      <c r="C199" s="393"/>
      <c r="D199" s="79"/>
      <c r="E199" s="79"/>
      <c r="F199" s="353"/>
      <c r="G199" s="353"/>
      <c r="H199" s="353"/>
      <c r="I199" s="353"/>
      <c r="K199" s="353"/>
      <c r="L199" s="353"/>
      <c r="M199" s="353"/>
      <c r="N199" s="419"/>
      <c r="O199" s="419"/>
    </row>
    <row r="200" spans="1:15" s="310" customFormat="1" ht="12.75" customHeight="1">
      <c r="A200" s="79"/>
      <c r="B200" s="418"/>
      <c r="C200" s="393"/>
      <c r="D200" s="79"/>
      <c r="E200" s="79"/>
      <c r="F200" s="353"/>
      <c r="G200" s="353"/>
      <c r="H200" s="353"/>
      <c r="I200" s="353"/>
      <c r="K200" s="353"/>
      <c r="L200" s="353"/>
      <c r="M200" s="353"/>
      <c r="N200" s="419"/>
      <c r="O200" s="419"/>
    </row>
    <row r="201" spans="1:15" s="310" customFormat="1" ht="12.75" customHeight="1">
      <c r="A201" s="79"/>
      <c r="B201" s="418"/>
      <c r="C201" s="393"/>
      <c r="D201" s="79"/>
      <c r="E201" s="79"/>
      <c r="F201" s="353"/>
      <c r="G201" s="353"/>
      <c r="H201" s="353"/>
      <c r="I201" s="353"/>
      <c r="K201" s="353"/>
      <c r="L201" s="353"/>
      <c r="M201" s="353"/>
      <c r="N201" s="419"/>
      <c r="O201" s="419"/>
    </row>
    <row r="202" spans="1:15" s="310" customFormat="1" ht="12.75" customHeight="1">
      <c r="A202" s="79"/>
      <c r="B202" s="418"/>
      <c r="C202" s="393"/>
      <c r="D202" s="79"/>
      <c r="E202" s="79"/>
      <c r="F202" s="353"/>
      <c r="G202" s="353"/>
      <c r="H202" s="353"/>
      <c r="I202" s="353"/>
      <c r="K202" s="353"/>
      <c r="L202" s="353"/>
      <c r="M202" s="353"/>
      <c r="N202" s="419"/>
      <c r="O202" s="419"/>
    </row>
    <row r="203" spans="1:15" s="310" customFormat="1" ht="12.75" customHeight="1">
      <c r="A203" s="79"/>
      <c r="B203" s="418"/>
      <c r="C203" s="393"/>
      <c r="D203" s="79"/>
      <c r="E203" s="79"/>
      <c r="F203" s="353"/>
      <c r="G203" s="353"/>
      <c r="H203" s="353"/>
      <c r="I203" s="353"/>
      <c r="K203" s="353"/>
      <c r="L203" s="353"/>
      <c r="M203" s="353"/>
      <c r="N203" s="419"/>
      <c r="O203" s="419"/>
    </row>
    <row r="204" spans="1:15" s="310" customFormat="1" ht="12.75" customHeight="1">
      <c r="A204" s="79"/>
      <c r="B204" s="418"/>
      <c r="C204" s="393"/>
      <c r="D204" s="79"/>
      <c r="E204" s="79"/>
      <c r="F204" s="353"/>
      <c r="G204" s="353"/>
      <c r="H204" s="353"/>
      <c r="I204" s="353"/>
      <c r="K204" s="353"/>
      <c r="L204" s="353"/>
      <c r="M204" s="353"/>
      <c r="N204" s="419"/>
      <c r="O204" s="419"/>
    </row>
    <row r="205" spans="1:15" s="310" customFormat="1" ht="12.75" customHeight="1">
      <c r="A205" s="79"/>
      <c r="B205" s="418"/>
      <c r="C205" s="393"/>
      <c r="D205" s="79"/>
      <c r="E205" s="79"/>
      <c r="F205" s="353"/>
      <c r="G205" s="353"/>
      <c r="H205" s="353"/>
      <c r="I205" s="353"/>
      <c r="K205" s="353"/>
      <c r="L205" s="353"/>
      <c r="M205" s="353"/>
      <c r="N205" s="419"/>
      <c r="O205" s="419"/>
    </row>
    <row r="206" spans="1:15" s="310" customFormat="1" ht="12.75" customHeight="1">
      <c r="A206" s="79"/>
      <c r="B206" s="418"/>
      <c r="C206" s="393"/>
      <c r="D206" s="79"/>
      <c r="E206" s="79"/>
      <c r="F206" s="353"/>
      <c r="G206" s="353"/>
      <c r="H206" s="353"/>
      <c r="I206" s="353"/>
      <c r="K206" s="353"/>
      <c r="L206" s="353"/>
      <c r="M206" s="353"/>
      <c r="N206" s="419"/>
      <c r="O206" s="419"/>
    </row>
    <row r="207" spans="1:15" s="310" customFormat="1" ht="12.75" customHeight="1">
      <c r="A207" s="79"/>
      <c r="B207" s="418"/>
      <c r="C207" s="393"/>
      <c r="D207" s="79"/>
      <c r="E207" s="79"/>
      <c r="F207" s="353"/>
      <c r="G207" s="353"/>
      <c r="H207" s="353"/>
      <c r="I207" s="353"/>
      <c r="K207" s="353"/>
      <c r="L207" s="353"/>
      <c r="M207" s="353"/>
      <c r="N207" s="419"/>
      <c r="O207" s="419"/>
    </row>
    <row r="208" spans="1:15" s="310" customFormat="1" ht="12.75" customHeight="1">
      <c r="A208" s="79"/>
      <c r="B208" s="418"/>
      <c r="C208" s="393"/>
      <c r="D208" s="79"/>
      <c r="E208" s="79"/>
      <c r="F208" s="353"/>
      <c r="G208" s="353"/>
      <c r="H208" s="353"/>
      <c r="I208" s="353"/>
      <c r="K208" s="353"/>
      <c r="L208" s="353"/>
      <c r="M208" s="353"/>
      <c r="N208" s="419"/>
      <c r="O208" s="419"/>
    </row>
    <row r="209" spans="1:15" s="310" customFormat="1" ht="12.75" customHeight="1">
      <c r="A209" s="79"/>
      <c r="B209" s="418"/>
      <c r="C209" s="393"/>
      <c r="D209" s="79"/>
      <c r="E209" s="79"/>
      <c r="F209" s="353"/>
      <c r="G209" s="353"/>
      <c r="H209" s="353"/>
      <c r="I209" s="353"/>
      <c r="K209" s="353"/>
      <c r="L209" s="353"/>
      <c r="M209" s="353"/>
      <c r="N209" s="419"/>
      <c r="O209" s="419"/>
    </row>
    <row r="210" spans="1:15" s="310" customFormat="1" ht="12.75" customHeight="1">
      <c r="A210" s="79"/>
      <c r="B210" s="418"/>
      <c r="C210" s="393"/>
      <c r="D210" s="79"/>
      <c r="E210" s="79"/>
      <c r="F210" s="353"/>
      <c r="G210" s="353"/>
      <c r="H210" s="353"/>
      <c r="I210" s="353"/>
      <c r="K210" s="353"/>
      <c r="L210" s="353"/>
      <c r="M210" s="353"/>
      <c r="N210" s="419"/>
      <c r="O210" s="419"/>
    </row>
    <row r="211" spans="1:15" s="310" customFormat="1" ht="12.75" customHeight="1">
      <c r="A211" s="79"/>
      <c r="B211" s="418"/>
      <c r="C211" s="393"/>
      <c r="D211" s="79"/>
      <c r="E211" s="79"/>
      <c r="F211" s="353"/>
      <c r="G211" s="353"/>
      <c r="H211" s="353"/>
      <c r="I211" s="353"/>
      <c r="K211" s="353"/>
      <c r="L211" s="353"/>
      <c r="M211" s="353"/>
      <c r="N211" s="419"/>
      <c r="O211" s="419"/>
    </row>
    <row r="212" spans="1:15" s="310" customFormat="1" ht="12.75" customHeight="1">
      <c r="A212" s="79"/>
      <c r="B212" s="418"/>
      <c r="C212" s="393"/>
      <c r="D212" s="79"/>
      <c r="E212" s="79"/>
      <c r="F212" s="353"/>
      <c r="G212" s="353"/>
      <c r="H212" s="353"/>
      <c r="I212" s="353"/>
      <c r="K212" s="353"/>
      <c r="L212" s="353"/>
      <c r="M212" s="353"/>
      <c r="N212" s="419"/>
      <c r="O212" s="419"/>
    </row>
    <row r="213" spans="1:15" s="310" customFormat="1" ht="12.75" customHeight="1">
      <c r="A213" s="79"/>
      <c r="B213" s="418"/>
      <c r="C213" s="393"/>
      <c r="D213" s="79"/>
      <c r="E213" s="79"/>
      <c r="F213" s="353"/>
      <c r="G213" s="353"/>
      <c r="H213" s="353"/>
      <c r="I213" s="353"/>
      <c r="K213" s="353"/>
      <c r="L213" s="353"/>
      <c r="M213" s="353"/>
      <c r="N213" s="419"/>
      <c r="O213" s="419"/>
    </row>
    <row r="214" spans="1:15" s="310" customFormat="1" ht="12.75" customHeight="1">
      <c r="A214" s="79"/>
      <c r="B214" s="418"/>
      <c r="C214" s="393"/>
      <c r="D214" s="79"/>
      <c r="E214" s="79"/>
      <c r="F214" s="353"/>
      <c r="G214" s="353"/>
      <c r="H214" s="353"/>
      <c r="I214" s="353"/>
      <c r="K214" s="353"/>
      <c r="L214" s="353"/>
      <c r="M214" s="353"/>
      <c r="N214" s="419"/>
      <c r="O214" s="419"/>
    </row>
    <row r="215" spans="1:15" s="310" customFormat="1" ht="12.75" customHeight="1">
      <c r="A215" s="79"/>
      <c r="B215" s="418"/>
      <c r="C215" s="393"/>
      <c r="D215" s="79"/>
      <c r="E215" s="79"/>
      <c r="F215" s="353"/>
      <c r="G215" s="353"/>
      <c r="H215" s="353"/>
      <c r="I215" s="353"/>
      <c r="K215" s="353"/>
      <c r="L215" s="353"/>
      <c r="M215" s="353"/>
      <c r="N215" s="419"/>
      <c r="O215" s="419"/>
    </row>
    <row r="216" spans="1:15" s="310" customFormat="1" ht="12.75" customHeight="1">
      <c r="A216" s="79"/>
      <c r="B216" s="418"/>
      <c r="C216" s="393"/>
      <c r="D216" s="79"/>
      <c r="E216" s="79"/>
      <c r="F216" s="353"/>
      <c r="G216" s="353"/>
      <c r="H216" s="353"/>
      <c r="I216" s="353"/>
      <c r="K216" s="353"/>
      <c r="L216" s="353"/>
      <c r="M216" s="353"/>
      <c r="N216" s="419"/>
      <c r="O216" s="419"/>
    </row>
    <row r="217" spans="1:15" s="310" customFormat="1" ht="12.75" customHeight="1">
      <c r="A217" s="79"/>
      <c r="B217" s="418"/>
      <c r="C217" s="393"/>
      <c r="D217" s="79"/>
      <c r="E217" s="79"/>
      <c r="F217" s="353"/>
      <c r="G217" s="353"/>
      <c r="H217" s="353"/>
      <c r="I217" s="353"/>
      <c r="K217" s="353"/>
      <c r="L217" s="353"/>
      <c r="M217" s="353"/>
      <c r="N217" s="419"/>
      <c r="O217" s="419"/>
    </row>
    <row r="218" spans="1:15" s="310" customFormat="1" ht="12.75" customHeight="1">
      <c r="A218" s="79"/>
      <c r="B218" s="418"/>
      <c r="C218" s="393"/>
      <c r="D218" s="79"/>
      <c r="E218" s="79"/>
      <c r="F218" s="353"/>
      <c r="G218" s="353"/>
      <c r="H218" s="353"/>
      <c r="I218" s="353"/>
      <c r="K218" s="353"/>
      <c r="L218" s="353"/>
      <c r="M218" s="353"/>
      <c r="N218" s="419"/>
      <c r="O218" s="419"/>
    </row>
    <row r="219" spans="1:15" s="310" customFormat="1" ht="12.75" customHeight="1">
      <c r="A219" s="79"/>
      <c r="B219" s="418"/>
      <c r="C219" s="393"/>
      <c r="D219" s="79"/>
      <c r="E219" s="79"/>
      <c r="F219" s="353"/>
      <c r="G219" s="353"/>
      <c r="H219" s="353"/>
      <c r="I219" s="353"/>
      <c r="K219" s="353"/>
      <c r="L219" s="353"/>
      <c r="M219" s="353"/>
      <c r="N219" s="419"/>
      <c r="O219" s="419"/>
    </row>
    <row r="220" spans="1:15" s="310" customFormat="1" ht="12.75" customHeight="1">
      <c r="A220" s="79"/>
      <c r="B220" s="418"/>
      <c r="C220" s="393"/>
      <c r="D220" s="79"/>
      <c r="E220" s="79"/>
      <c r="F220" s="353"/>
      <c r="G220" s="353"/>
      <c r="H220" s="353"/>
      <c r="I220" s="353"/>
      <c r="K220" s="353"/>
      <c r="L220" s="353"/>
      <c r="M220" s="353"/>
      <c r="N220" s="419"/>
      <c r="O220" s="419"/>
    </row>
    <row r="221" spans="1:15" s="310" customFormat="1" ht="12.75" customHeight="1">
      <c r="A221" s="79"/>
      <c r="B221" s="418"/>
      <c r="C221" s="393"/>
      <c r="D221" s="79"/>
      <c r="E221" s="79"/>
      <c r="F221" s="353"/>
      <c r="G221" s="353"/>
      <c r="H221" s="353"/>
      <c r="I221" s="353"/>
      <c r="K221" s="353"/>
      <c r="L221" s="353"/>
      <c r="M221" s="353"/>
      <c r="N221" s="419"/>
      <c r="O221" s="419"/>
    </row>
    <row r="222" spans="1:15" s="310" customFormat="1" ht="12.75" customHeight="1">
      <c r="A222" s="79"/>
      <c r="B222" s="418"/>
      <c r="C222" s="393"/>
      <c r="D222" s="79"/>
      <c r="E222" s="79"/>
      <c r="F222" s="353"/>
      <c r="G222" s="353"/>
      <c r="H222" s="353"/>
      <c r="I222" s="353"/>
      <c r="K222" s="353"/>
      <c r="L222" s="353"/>
      <c r="M222" s="353"/>
      <c r="N222" s="419"/>
      <c r="O222" s="419"/>
    </row>
    <row r="223" spans="1:15" s="310" customFormat="1" ht="12.75" customHeight="1">
      <c r="A223" s="79"/>
      <c r="B223" s="418"/>
      <c r="C223" s="393"/>
      <c r="D223" s="79"/>
      <c r="E223" s="79"/>
      <c r="F223" s="353"/>
      <c r="G223" s="353"/>
      <c r="H223" s="353"/>
      <c r="I223" s="353"/>
      <c r="K223" s="353"/>
      <c r="L223" s="353"/>
      <c r="M223" s="353"/>
      <c r="N223" s="419"/>
      <c r="O223" s="419"/>
    </row>
    <row r="224" spans="1:15" s="310" customFormat="1" ht="12.75" customHeight="1">
      <c r="A224" s="79"/>
      <c r="B224" s="418"/>
      <c r="C224" s="393"/>
      <c r="D224" s="79"/>
      <c r="E224" s="79"/>
      <c r="F224" s="353"/>
      <c r="G224" s="353"/>
      <c r="H224" s="353"/>
      <c r="I224" s="353"/>
      <c r="K224" s="353"/>
      <c r="L224" s="353"/>
      <c r="M224" s="353"/>
      <c r="N224" s="419"/>
      <c r="O224" s="419"/>
    </row>
    <row r="225" spans="1:15" s="310" customFormat="1" ht="12.75" customHeight="1">
      <c r="A225" s="79"/>
      <c r="B225" s="418"/>
      <c r="C225" s="393"/>
      <c r="D225" s="79"/>
      <c r="E225" s="79"/>
      <c r="F225" s="353"/>
      <c r="G225" s="353"/>
      <c r="H225" s="353"/>
      <c r="I225" s="353"/>
      <c r="K225" s="353"/>
      <c r="L225" s="353"/>
      <c r="M225" s="353"/>
      <c r="N225" s="419"/>
      <c r="O225" s="419"/>
    </row>
    <row r="226" spans="1:15" s="310" customFormat="1" ht="12.75" customHeight="1">
      <c r="A226" s="79"/>
      <c r="B226" s="418"/>
      <c r="C226" s="393"/>
      <c r="D226" s="79"/>
      <c r="E226" s="79"/>
      <c r="F226" s="353"/>
      <c r="G226" s="353"/>
      <c r="H226" s="353"/>
      <c r="I226" s="353"/>
      <c r="K226" s="353"/>
      <c r="L226" s="353"/>
      <c r="M226" s="353"/>
      <c r="N226" s="419"/>
      <c r="O226" s="419"/>
    </row>
    <row r="227" spans="1:15" s="310" customFormat="1" ht="12.75" customHeight="1">
      <c r="A227" s="79"/>
      <c r="B227" s="418"/>
      <c r="C227" s="393"/>
      <c r="D227" s="79"/>
      <c r="E227" s="79"/>
      <c r="F227" s="353"/>
      <c r="G227" s="353"/>
      <c r="H227" s="353"/>
      <c r="I227" s="353"/>
      <c r="K227" s="353"/>
      <c r="L227" s="353"/>
      <c r="M227" s="353"/>
      <c r="N227" s="419"/>
      <c r="O227" s="419"/>
    </row>
    <row r="228" spans="1:15" s="310" customFormat="1" ht="12.75" customHeight="1">
      <c r="A228" s="79"/>
      <c r="B228" s="418"/>
      <c r="C228" s="393"/>
      <c r="D228" s="79"/>
      <c r="E228" s="79"/>
      <c r="F228" s="353"/>
      <c r="G228" s="353"/>
      <c r="H228" s="353"/>
      <c r="I228" s="353"/>
      <c r="K228" s="353"/>
      <c r="L228" s="353"/>
      <c r="M228" s="353"/>
      <c r="N228" s="419"/>
      <c r="O228" s="419"/>
    </row>
    <row r="229" spans="1:15" s="310" customFormat="1" ht="12.75" customHeight="1">
      <c r="A229" s="79"/>
      <c r="B229" s="418"/>
      <c r="C229" s="393"/>
      <c r="D229" s="79"/>
      <c r="E229" s="79"/>
      <c r="F229" s="353"/>
      <c r="G229" s="353"/>
      <c r="H229" s="353"/>
      <c r="I229" s="353"/>
      <c r="K229" s="353"/>
      <c r="L229" s="353"/>
      <c r="M229" s="353"/>
      <c r="N229" s="419"/>
      <c r="O229" s="419"/>
    </row>
    <row r="230" spans="1:15" s="310" customFormat="1" ht="12.75" customHeight="1">
      <c r="A230" s="79"/>
      <c r="B230" s="418"/>
      <c r="C230" s="393"/>
      <c r="D230" s="79"/>
      <c r="E230" s="79"/>
      <c r="F230" s="353"/>
      <c r="G230" s="353"/>
      <c r="H230" s="353"/>
      <c r="I230" s="353"/>
      <c r="K230" s="353"/>
      <c r="L230" s="353"/>
      <c r="M230" s="353"/>
      <c r="N230" s="419"/>
      <c r="O230" s="419"/>
    </row>
    <row r="231" spans="1:15" s="310" customFormat="1" ht="12.75" customHeight="1">
      <c r="A231" s="79"/>
      <c r="B231" s="418"/>
      <c r="C231" s="393"/>
      <c r="D231" s="79"/>
      <c r="E231" s="79"/>
      <c r="F231" s="353"/>
      <c r="G231" s="353"/>
      <c r="H231" s="353"/>
      <c r="I231" s="353"/>
      <c r="K231" s="353"/>
      <c r="L231" s="353"/>
      <c r="M231" s="353"/>
      <c r="N231" s="419"/>
      <c r="O231" s="419"/>
    </row>
    <row r="232" spans="1:15" s="310" customFormat="1" ht="12.75" customHeight="1">
      <c r="A232" s="79"/>
      <c r="B232" s="418"/>
      <c r="C232" s="393"/>
      <c r="D232" s="79"/>
      <c r="E232" s="79"/>
      <c r="F232" s="353"/>
      <c r="G232" s="353"/>
      <c r="H232" s="353"/>
      <c r="I232" s="353"/>
      <c r="K232" s="353"/>
      <c r="L232" s="353"/>
      <c r="M232" s="353"/>
      <c r="N232" s="419"/>
      <c r="O232" s="419"/>
    </row>
    <row r="233" spans="1:15" s="310" customFormat="1" ht="12.75" customHeight="1">
      <c r="A233" s="79"/>
      <c r="B233" s="418"/>
      <c r="C233" s="393"/>
      <c r="D233" s="79"/>
      <c r="E233" s="79"/>
      <c r="F233" s="353"/>
      <c r="G233" s="353"/>
      <c r="H233" s="353"/>
      <c r="I233" s="353"/>
      <c r="K233" s="353"/>
      <c r="L233" s="353"/>
      <c r="M233" s="353"/>
      <c r="N233" s="419"/>
      <c r="O233" s="419"/>
    </row>
    <row r="234" spans="1:15" s="310" customFormat="1" ht="12.75" customHeight="1">
      <c r="A234" s="79"/>
      <c r="B234" s="418"/>
      <c r="C234" s="393"/>
      <c r="D234" s="79"/>
      <c r="E234" s="79"/>
      <c r="F234" s="353"/>
      <c r="G234" s="353"/>
      <c r="H234" s="353"/>
      <c r="I234" s="353"/>
      <c r="K234" s="353"/>
      <c r="L234" s="353"/>
      <c r="M234" s="353"/>
      <c r="N234" s="419"/>
      <c r="O234" s="419"/>
    </row>
    <row r="235" spans="1:15" s="310" customFormat="1" ht="12.75" customHeight="1">
      <c r="A235" s="79"/>
      <c r="B235" s="418"/>
      <c r="C235" s="393"/>
      <c r="D235" s="79"/>
      <c r="E235" s="79"/>
      <c r="F235" s="353"/>
      <c r="G235" s="353"/>
      <c r="H235" s="353"/>
      <c r="I235" s="353"/>
      <c r="K235" s="353"/>
      <c r="L235" s="353"/>
      <c r="M235" s="353"/>
      <c r="N235" s="419"/>
      <c r="O235" s="419"/>
    </row>
    <row r="236" spans="1:15" s="310" customFormat="1" ht="12.75" customHeight="1">
      <c r="A236" s="79"/>
      <c r="B236" s="418"/>
      <c r="C236" s="393"/>
      <c r="D236" s="79"/>
      <c r="E236" s="79"/>
      <c r="F236" s="353"/>
      <c r="G236" s="353"/>
      <c r="H236" s="353"/>
      <c r="I236" s="353"/>
      <c r="K236" s="353"/>
      <c r="L236" s="353"/>
      <c r="M236" s="353"/>
      <c r="N236" s="419"/>
      <c r="O236" s="419"/>
    </row>
    <row r="237" spans="1:15" s="310" customFormat="1" ht="12.75" customHeight="1">
      <c r="A237" s="79"/>
      <c r="B237" s="418"/>
      <c r="C237" s="393"/>
      <c r="D237" s="79"/>
      <c r="E237" s="79"/>
      <c r="F237" s="353"/>
      <c r="G237" s="353"/>
      <c r="H237" s="353"/>
      <c r="I237" s="353"/>
      <c r="K237" s="353"/>
      <c r="L237" s="353"/>
      <c r="M237" s="353"/>
      <c r="N237" s="419"/>
      <c r="O237" s="419"/>
    </row>
    <row r="238" spans="1:15" s="310" customFormat="1" ht="12.75" customHeight="1">
      <c r="A238" s="79"/>
      <c r="B238" s="418"/>
      <c r="C238" s="393"/>
      <c r="D238" s="79"/>
      <c r="E238" s="79"/>
      <c r="F238" s="353"/>
      <c r="G238" s="353"/>
      <c r="H238" s="353"/>
      <c r="I238" s="353"/>
      <c r="K238" s="353"/>
      <c r="L238" s="353"/>
      <c r="M238" s="353"/>
      <c r="N238" s="419"/>
      <c r="O238" s="419"/>
    </row>
    <row r="239" spans="1:15" s="310" customFormat="1" ht="12.75" customHeight="1">
      <c r="A239" s="79"/>
      <c r="B239" s="418"/>
      <c r="C239" s="393"/>
      <c r="D239" s="79"/>
      <c r="E239" s="79"/>
      <c r="F239" s="353"/>
      <c r="G239" s="353"/>
      <c r="H239" s="353"/>
      <c r="I239" s="353"/>
      <c r="K239" s="353"/>
      <c r="L239" s="353"/>
      <c r="M239" s="353"/>
      <c r="N239" s="419"/>
      <c r="O239" s="419"/>
    </row>
    <row r="240" spans="1:15" s="310" customFormat="1" ht="12.75" customHeight="1">
      <c r="A240" s="79"/>
      <c r="B240" s="418"/>
      <c r="C240" s="393"/>
      <c r="D240" s="79"/>
      <c r="E240" s="79"/>
      <c r="F240" s="353"/>
      <c r="G240" s="353"/>
      <c r="H240" s="353"/>
      <c r="I240" s="353"/>
      <c r="K240" s="353"/>
      <c r="L240" s="353"/>
      <c r="M240" s="353"/>
      <c r="N240" s="419"/>
      <c r="O240" s="419"/>
    </row>
    <row r="241" spans="1:15" s="310" customFormat="1" ht="12.75" customHeight="1">
      <c r="A241" s="79"/>
      <c r="B241" s="418"/>
      <c r="C241" s="393"/>
      <c r="D241" s="79"/>
      <c r="E241" s="79"/>
      <c r="F241" s="353"/>
      <c r="G241" s="353"/>
      <c r="H241" s="353"/>
      <c r="I241" s="353"/>
      <c r="K241" s="353"/>
      <c r="L241" s="353"/>
      <c r="M241" s="353"/>
      <c r="N241" s="419"/>
      <c r="O241" s="419"/>
    </row>
    <row r="242" spans="1:15" s="310" customFormat="1" ht="12.75" customHeight="1">
      <c r="A242" s="79"/>
      <c r="B242" s="418"/>
      <c r="C242" s="393"/>
      <c r="D242" s="79"/>
      <c r="E242" s="79"/>
      <c r="F242" s="353"/>
      <c r="G242" s="353"/>
      <c r="H242" s="353"/>
      <c r="I242" s="353"/>
      <c r="K242" s="353"/>
      <c r="L242" s="353"/>
      <c r="M242" s="353"/>
      <c r="N242" s="419"/>
      <c r="O242" s="419"/>
    </row>
    <row r="243" spans="1:15" s="310" customFormat="1" ht="12.75" customHeight="1">
      <c r="A243" s="79"/>
      <c r="B243" s="418"/>
      <c r="C243" s="393"/>
      <c r="D243" s="79"/>
      <c r="E243" s="79"/>
      <c r="F243" s="353"/>
      <c r="G243" s="353"/>
      <c r="H243" s="353"/>
      <c r="I243" s="353"/>
      <c r="K243" s="353"/>
      <c r="L243" s="353"/>
      <c r="M243" s="353"/>
      <c r="N243" s="419"/>
      <c r="O243" s="419"/>
    </row>
    <row r="244" spans="1:15" s="310" customFormat="1" ht="12.75" customHeight="1">
      <c r="A244" s="79"/>
      <c r="B244" s="418"/>
      <c r="C244" s="393"/>
      <c r="D244" s="79"/>
      <c r="E244" s="79"/>
      <c r="F244" s="353"/>
      <c r="G244" s="353"/>
      <c r="H244" s="353"/>
      <c r="I244" s="353"/>
      <c r="K244" s="353"/>
      <c r="L244" s="353"/>
      <c r="M244" s="353"/>
      <c r="N244" s="419"/>
      <c r="O244" s="419"/>
    </row>
    <row r="245" spans="1:15" s="310" customFormat="1" ht="12.75" customHeight="1">
      <c r="A245" s="79"/>
      <c r="B245" s="418"/>
      <c r="C245" s="393"/>
      <c r="D245" s="79"/>
      <c r="E245" s="79"/>
      <c r="F245" s="353"/>
      <c r="G245" s="353"/>
      <c r="H245" s="353"/>
      <c r="I245" s="353"/>
      <c r="K245" s="353"/>
      <c r="L245" s="353"/>
      <c r="M245" s="353"/>
      <c r="N245" s="419"/>
      <c r="O245" s="419"/>
    </row>
    <row r="246" spans="1:15" s="310" customFormat="1" ht="12.75" customHeight="1">
      <c r="A246" s="79"/>
      <c r="B246" s="418"/>
      <c r="C246" s="393"/>
      <c r="D246" s="79"/>
      <c r="E246" s="79"/>
      <c r="F246" s="353"/>
      <c r="G246" s="353"/>
      <c r="H246" s="353"/>
      <c r="I246" s="353"/>
      <c r="K246" s="353"/>
      <c r="L246" s="353"/>
      <c r="M246" s="353"/>
      <c r="N246" s="419"/>
      <c r="O246" s="419"/>
    </row>
    <row r="247" spans="1:15" s="310" customFormat="1" ht="12.75" customHeight="1">
      <c r="A247" s="79"/>
      <c r="B247" s="418"/>
      <c r="C247" s="393"/>
      <c r="D247" s="79"/>
      <c r="E247" s="79"/>
      <c r="F247" s="353"/>
      <c r="G247" s="353"/>
      <c r="H247" s="353"/>
      <c r="I247" s="353"/>
      <c r="K247" s="353"/>
      <c r="L247" s="353"/>
      <c r="M247" s="353"/>
      <c r="N247" s="419"/>
      <c r="O247" s="419"/>
    </row>
    <row r="248" spans="1:15" s="310" customFormat="1" ht="12.75" customHeight="1">
      <c r="A248" s="79"/>
      <c r="B248" s="418"/>
      <c r="C248" s="393"/>
      <c r="D248" s="79"/>
      <c r="E248" s="79"/>
      <c r="F248" s="353"/>
      <c r="G248" s="353"/>
      <c r="H248" s="353"/>
      <c r="I248" s="353"/>
      <c r="K248" s="353"/>
      <c r="L248" s="353"/>
      <c r="M248" s="353"/>
      <c r="N248" s="419"/>
      <c r="O248" s="419"/>
    </row>
    <row r="249" spans="1:15" s="310" customFormat="1" ht="12.75" customHeight="1">
      <c r="A249" s="79"/>
      <c r="B249" s="418"/>
      <c r="C249" s="393"/>
      <c r="D249" s="79"/>
      <c r="E249" s="79"/>
      <c r="F249" s="353"/>
      <c r="G249" s="353"/>
      <c r="H249" s="353"/>
      <c r="I249" s="353"/>
      <c r="K249" s="353"/>
      <c r="L249" s="353"/>
      <c r="M249" s="353"/>
      <c r="N249" s="419"/>
      <c r="O249" s="419"/>
    </row>
    <row r="250" spans="1:15" s="310" customFormat="1" ht="12.75" customHeight="1">
      <c r="A250" s="79"/>
      <c r="B250" s="418"/>
      <c r="C250" s="393"/>
      <c r="D250" s="79"/>
      <c r="E250" s="79"/>
      <c r="F250" s="353"/>
      <c r="G250" s="353"/>
      <c r="H250" s="353"/>
      <c r="I250" s="353"/>
      <c r="K250" s="353"/>
      <c r="L250" s="353"/>
      <c r="M250" s="353"/>
      <c r="N250" s="419"/>
      <c r="O250" s="419"/>
    </row>
    <row r="251" spans="1:15" s="310" customFormat="1" ht="12.75" customHeight="1">
      <c r="A251" s="79"/>
      <c r="B251" s="418"/>
      <c r="C251" s="393"/>
      <c r="D251" s="79"/>
      <c r="E251" s="79"/>
      <c r="F251" s="353"/>
      <c r="G251" s="353"/>
      <c r="H251" s="353"/>
      <c r="I251" s="353"/>
      <c r="K251" s="353"/>
      <c r="L251" s="353"/>
      <c r="M251" s="353"/>
      <c r="N251" s="419"/>
      <c r="O251" s="419"/>
    </row>
    <row r="252" spans="1:15" s="310" customFormat="1" ht="12.75" customHeight="1">
      <c r="A252" s="79"/>
      <c r="B252" s="418"/>
      <c r="C252" s="393"/>
      <c r="D252" s="79"/>
      <c r="E252" s="79"/>
      <c r="F252" s="353"/>
      <c r="G252" s="353"/>
      <c r="H252" s="353"/>
      <c r="I252" s="353"/>
      <c r="K252" s="353"/>
      <c r="L252" s="353"/>
      <c r="M252" s="353"/>
      <c r="N252" s="419"/>
      <c r="O252" s="419"/>
    </row>
    <row r="253" spans="1:15" s="310" customFormat="1" ht="12.75" customHeight="1">
      <c r="A253" s="79"/>
      <c r="B253" s="418"/>
      <c r="C253" s="393"/>
      <c r="D253" s="79"/>
      <c r="E253" s="79"/>
      <c r="F253" s="353"/>
      <c r="G253" s="353"/>
      <c r="H253" s="353"/>
      <c r="I253" s="353"/>
      <c r="K253" s="353"/>
      <c r="L253" s="353"/>
      <c r="M253" s="353"/>
      <c r="N253" s="419"/>
      <c r="O253" s="419"/>
    </row>
    <row r="254" spans="1:15" s="310" customFormat="1" ht="12.75" customHeight="1">
      <c r="A254" s="79"/>
      <c r="B254" s="418"/>
      <c r="C254" s="393"/>
      <c r="D254" s="79"/>
      <c r="E254" s="79"/>
      <c r="F254" s="353"/>
      <c r="G254" s="353"/>
      <c r="H254" s="353"/>
      <c r="I254" s="353"/>
      <c r="K254" s="353"/>
      <c r="L254" s="353"/>
      <c r="M254" s="353"/>
      <c r="N254" s="419"/>
      <c r="O254" s="419"/>
    </row>
    <row r="255" spans="1:15" s="310" customFormat="1" ht="12.75" customHeight="1">
      <c r="A255" s="79"/>
      <c r="B255" s="418"/>
      <c r="C255" s="393"/>
      <c r="D255" s="79"/>
      <c r="E255" s="79"/>
      <c r="F255" s="353"/>
      <c r="G255" s="353"/>
      <c r="H255" s="353"/>
      <c r="I255" s="353"/>
      <c r="K255" s="353"/>
      <c r="L255" s="353"/>
      <c r="M255" s="353"/>
      <c r="N255" s="419"/>
      <c r="O255" s="419"/>
    </row>
    <row r="256" spans="1:15" s="310" customFormat="1" ht="12.75" customHeight="1">
      <c r="A256" s="79"/>
      <c r="B256" s="418"/>
      <c r="C256" s="393"/>
      <c r="D256" s="79"/>
      <c r="E256" s="79"/>
      <c r="F256" s="353"/>
      <c r="G256" s="353"/>
      <c r="H256" s="353"/>
      <c r="I256" s="353"/>
      <c r="K256" s="353"/>
      <c r="L256" s="353"/>
      <c r="M256" s="353"/>
      <c r="N256" s="419"/>
      <c r="O256" s="419"/>
    </row>
    <row r="257" spans="1:15" s="310" customFormat="1" ht="12.75" customHeight="1">
      <c r="A257" s="79"/>
      <c r="B257" s="418"/>
      <c r="C257" s="393"/>
      <c r="D257" s="79"/>
      <c r="E257" s="79"/>
      <c r="F257" s="353"/>
      <c r="G257" s="353"/>
      <c r="H257" s="353"/>
      <c r="I257" s="353"/>
      <c r="K257" s="353"/>
      <c r="L257" s="353"/>
      <c r="M257" s="353"/>
      <c r="N257" s="419"/>
      <c r="O257" s="419"/>
    </row>
    <row r="258" spans="1:15" s="310" customFormat="1" ht="12.75" customHeight="1">
      <c r="A258" s="79"/>
      <c r="B258" s="418"/>
      <c r="C258" s="393"/>
      <c r="D258" s="79"/>
      <c r="E258" s="79"/>
      <c r="F258" s="353"/>
      <c r="G258" s="353"/>
      <c r="H258" s="353"/>
      <c r="I258" s="353"/>
      <c r="K258" s="353"/>
      <c r="L258" s="353"/>
      <c r="M258" s="353"/>
      <c r="N258" s="419"/>
      <c r="O258" s="419"/>
    </row>
    <row r="259" spans="1:15" s="310" customFormat="1" ht="12.75" customHeight="1">
      <c r="A259" s="79"/>
      <c r="B259" s="418"/>
      <c r="C259" s="393"/>
      <c r="D259" s="79"/>
      <c r="E259" s="79"/>
      <c r="F259" s="353"/>
      <c r="G259" s="353"/>
      <c r="H259" s="353"/>
      <c r="I259" s="353"/>
      <c r="K259" s="353"/>
      <c r="L259" s="353"/>
      <c r="M259" s="353"/>
      <c r="N259" s="419"/>
      <c r="O259" s="419"/>
    </row>
    <row r="260" spans="1:15" s="310" customFormat="1" ht="12.75" customHeight="1">
      <c r="A260" s="79"/>
      <c r="B260" s="418"/>
      <c r="C260" s="393"/>
      <c r="D260" s="79"/>
      <c r="E260" s="79"/>
      <c r="F260" s="353"/>
      <c r="G260" s="353"/>
      <c r="H260" s="353"/>
      <c r="I260" s="353"/>
      <c r="K260" s="353"/>
      <c r="L260" s="353"/>
      <c r="M260" s="353"/>
      <c r="N260" s="419"/>
      <c r="O260" s="419"/>
    </row>
    <row r="261" spans="1:15" s="310" customFormat="1" ht="12.75" customHeight="1">
      <c r="A261" s="79"/>
      <c r="B261" s="418"/>
      <c r="C261" s="393"/>
      <c r="D261" s="79"/>
      <c r="E261" s="79"/>
      <c r="F261" s="353"/>
      <c r="G261" s="353"/>
      <c r="H261" s="353"/>
      <c r="I261" s="353"/>
      <c r="K261" s="353"/>
      <c r="L261" s="353"/>
      <c r="M261" s="353"/>
      <c r="N261" s="419"/>
      <c r="O261" s="419"/>
    </row>
    <row r="262" spans="1:15" s="310" customFormat="1" ht="12.75" customHeight="1">
      <c r="A262" s="79"/>
      <c r="B262" s="418"/>
      <c r="C262" s="393"/>
      <c r="D262" s="79"/>
      <c r="E262" s="79"/>
      <c r="F262" s="353"/>
      <c r="G262" s="353"/>
      <c r="H262" s="353"/>
      <c r="I262" s="353"/>
      <c r="K262" s="353"/>
      <c r="L262" s="353"/>
      <c r="M262" s="353"/>
      <c r="N262" s="419"/>
      <c r="O262" s="419"/>
    </row>
    <row r="263" spans="1:15" s="310" customFormat="1" ht="12.75" customHeight="1">
      <c r="A263" s="79"/>
      <c r="B263" s="418"/>
      <c r="C263" s="393"/>
      <c r="D263" s="79"/>
      <c r="E263" s="79"/>
      <c r="F263" s="353"/>
      <c r="G263" s="353"/>
      <c r="H263" s="353"/>
      <c r="I263" s="353"/>
      <c r="K263" s="353"/>
      <c r="L263" s="353"/>
      <c r="M263" s="353"/>
      <c r="N263" s="419"/>
      <c r="O263" s="419"/>
    </row>
    <row r="264" spans="1:15" s="310" customFormat="1" ht="12.75" customHeight="1">
      <c r="A264" s="79"/>
      <c r="B264" s="418"/>
      <c r="C264" s="393"/>
      <c r="D264" s="79"/>
      <c r="E264" s="79"/>
      <c r="F264" s="353"/>
      <c r="G264" s="353"/>
      <c r="H264" s="353"/>
      <c r="I264" s="353"/>
      <c r="K264" s="353"/>
      <c r="L264" s="353"/>
      <c r="M264" s="353"/>
      <c r="N264" s="419"/>
      <c r="O264" s="419"/>
    </row>
    <row r="265" spans="1:15" s="310" customFormat="1" ht="12.75" customHeight="1">
      <c r="A265" s="79"/>
      <c r="B265" s="418"/>
      <c r="C265" s="393"/>
      <c r="D265" s="79"/>
      <c r="E265" s="79"/>
      <c r="F265" s="353"/>
      <c r="G265" s="353"/>
      <c r="H265" s="353"/>
      <c r="I265" s="353"/>
      <c r="K265" s="353"/>
      <c r="L265" s="353"/>
      <c r="M265" s="353"/>
      <c r="N265" s="419"/>
      <c r="O265" s="419"/>
    </row>
    <row r="266" spans="1:15" s="310" customFormat="1" ht="12.75" customHeight="1">
      <c r="A266" s="79"/>
      <c r="B266" s="418"/>
      <c r="C266" s="393"/>
      <c r="D266" s="79"/>
      <c r="E266" s="79"/>
      <c r="F266" s="353"/>
      <c r="G266" s="353"/>
      <c r="H266" s="353"/>
      <c r="I266" s="353"/>
      <c r="K266" s="353"/>
      <c r="L266" s="353"/>
      <c r="M266" s="353"/>
      <c r="N266" s="419"/>
      <c r="O266" s="419"/>
    </row>
    <row r="267" spans="1:15" s="310" customFormat="1" ht="12.75" customHeight="1">
      <c r="A267" s="79"/>
      <c r="B267" s="418"/>
      <c r="C267" s="393"/>
      <c r="D267" s="79"/>
      <c r="E267" s="79"/>
      <c r="F267" s="353"/>
      <c r="G267" s="353"/>
      <c r="H267" s="353"/>
      <c r="I267" s="353"/>
      <c r="K267" s="353"/>
      <c r="L267" s="353"/>
      <c r="M267" s="353"/>
      <c r="N267" s="419"/>
      <c r="O267" s="419"/>
    </row>
    <row r="268" spans="1:15" s="310" customFormat="1" ht="12.75" customHeight="1">
      <c r="A268" s="79"/>
      <c r="B268" s="418"/>
      <c r="C268" s="393"/>
      <c r="D268" s="79"/>
      <c r="E268" s="79"/>
      <c r="F268" s="353"/>
      <c r="G268" s="353"/>
      <c r="H268" s="353"/>
      <c r="I268" s="353"/>
      <c r="K268" s="353"/>
      <c r="L268" s="353"/>
      <c r="M268" s="353"/>
      <c r="N268" s="419"/>
      <c r="O268" s="419"/>
    </row>
    <row r="269" spans="1:15" s="310" customFormat="1" ht="12.75" customHeight="1">
      <c r="A269" s="79"/>
      <c r="B269" s="418"/>
      <c r="C269" s="393"/>
      <c r="D269" s="79"/>
      <c r="E269" s="79"/>
      <c r="F269" s="353"/>
      <c r="G269" s="353"/>
      <c r="H269" s="353"/>
      <c r="I269" s="353"/>
      <c r="K269" s="353"/>
      <c r="L269" s="353"/>
      <c r="M269" s="353"/>
      <c r="N269" s="419"/>
      <c r="O269" s="419"/>
    </row>
    <row r="270" spans="1:15" s="310" customFormat="1" ht="12.75" customHeight="1">
      <c r="A270" s="79"/>
      <c r="B270" s="418"/>
      <c r="C270" s="393"/>
      <c r="D270" s="79"/>
      <c r="E270" s="79"/>
      <c r="F270" s="353"/>
      <c r="G270" s="353"/>
      <c r="H270" s="353"/>
      <c r="I270" s="353"/>
      <c r="K270" s="353"/>
      <c r="L270" s="353"/>
      <c r="M270" s="353"/>
      <c r="N270" s="419"/>
      <c r="O270" s="419"/>
    </row>
    <row r="271" spans="1:15" s="310" customFormat="1" ht="12.75" customHeight="1">
      <c r="A271" s="79"/>
      <c r="B271" s="418"/>
      <c r="C271" s="393"/>
      <c r="D271" s="79"/>
      <c r="E271" s="79"/>
      <c r="F271" s="353"/>
      <c r="G271" s="353"/>
      <c r="H271" s="353"/>
      <c r="I271" s="353"/>
      <c r="K271" s="353"/>
      <c r="L271" s="353"/>
      <c r="M271" s="353"/>
      <c r="N271" s="419"/>
      <c r="O271" s="419"/>
    </row>
    <row r="272" spans="1:15" s="310" customFormat="1" ht="12.75" customHeight="1">
      <c r="A272" s="79"/>
      <c r="B272" s="418"/>
      <c r="C272" s="393"/>
      <c r="D272" s="79"/>
      <c r="E272" s="79"/>
      <c r="F272" s="353"/>
      <c r="G272" s="353"/>
      <c r="H272" s="353"/>
      <c r="I272" s="353"/>
      <c r="K272" s="353"/>
      <c r="L272" s="353"/>
      <c r="M272" s="353"/>
      <c r="N272" s="419"/>
      <c r="O272" s="419"/>
    </row>
    <row r="273" spans="1:15" s="310" customFormat="1" ht="12.75" customHeight="1">
      <c r="A273" s="79"/>
      <c r="B273" s="418"/>
      <c r="C273" s="393"/>
      <c r="D273" s="79"/>
      <c r="E273" s="79"/>
      <c r="F273" s="353"/>
      <c r="G273" s="353"/>
      <c r="H273" s="353"/>
      <c r="I273" s="353"/>
      <c r="K273" s="353"/>
      <c r="L273" s="353"/>
      <c r="M273" s="353"/>
      <c r="N273" s="419"/>
      <c r="O273" s="419"/>
    </row>
    <row r="274" spans="1:15" s="310" customFormat="1" ht="12.75" customHeight="1">
      <c r="A274" s="79"/>
      <c r="B274" s="418"/>
      <c r="C274" s="393"/>
      <c r="D274" s="79"/>
      <c r="E274" s="79"/>
      <c r="F274" s="353"/>
      <c r="G274" s="353"/>
      <c r="H274" s="353"/>
      <c r="I274" s="353"/>
      <c r="K274" s="353"/>
      <c r="L274" s="353"/>
      <c r="M274" s="353"/>
      <c r="N274" s="419"/>
      <c r="O274" s="419"/>
    </row>
    <row r="275" spans="1:15" s="310" customFormat="1" ht="12.75" customHeight="1">
      <c r="A275" s="79"/>
      <c r="B275" s="418"/>
      <c r="C275" s="393"/>
      <c r="D275" s="79"/>
      <c r="E275" s="79"/>
      <c r="F275" s="353"/>
      <c r="G275" s="353"/>
      <c r="H275" s="353"/>
      <c r="I275" s="353"/>
      <c r="K275" s="353"/>
      <c r="L275" s="353"/>
      <c r="M275" s="353"/>
      <c r="N275" s="419"/>
      <c r="O275" s="419"/>
    </row>
    <row r="276" spans="1:15" s="310" customFormat="1" ht="12.75" customHeight="1">
      <c r="A276" s="79"/>
      <c r="B276" s="418"/>
      <c r="C276" s="393"/>
      <c r="D276" s="79"/>
      <c r="E276" s="79"/>
      <c r="F276" s="353"/>
      <c r="G276" s="353"/>
      <c r="H276" s="353"/>
      <c r="I276" s="353"/>
      <c r="K276" s="353"/>
      <c r="L276" s="353"/>
      <c r="M276" s="353"/>
      <c r="N276" s="419"/>
      <c r="O276" s="419"/>
    </row>
    <row r="277" spans="1:15" s="310" customFormat="1" ht="12.75" customHeight="1">
      <c r="A277" s="79"/>
      <c r="B277" s="418"/>
      <c r="C277" s="393"/>
      <c r="D277" s="79"/>
      <c r="E277" s="79"/>
      <c r="F277" s="353"/>
      <c r="G277" s="353"/>
      <c r="H277" s="353"/>
      <c r="I277" s="353"/>
      <c r="K277" s="353"/>
      <c r="L277" s="353"/>
      <c r="M277" s="353"/>
      <c r="N277" s="419"/>
      <c r="O277" s="419"/>
    </row>
    <row r="278" spans="1:15" s="310" customFormat="1" ht="12.75" customHeight="1">
      <c r="A278" s="79"/>
      <c r="B278" s="418"/>
      <c r="C278" s="393"/>
      <c r="D278" s="79"/>
      <c r="E278" s="79"/>
      <c r="F278" s="353"/>
      <c r="G278" s="353"/>
      <c r="H278" s="353"/>
      <c r="I278" s="353"/>
      <c r="K278" s="353"/>
      <c r="L278" s="353"/>
      <c r="M278" s="353"/>
      <c r="N278" s="419"/>
      <c r="O278" s="419"/>
    </row>
    <row r="279" spans="1:15" s="310" customFormat="1" ht="12.75" customHeight="1">
      <c r="A279" s="79"/>
      <c r="B279" s="418"/>
      <c r="C279" s="393"/>
      <c r="D279" s="79"/>
      <c r="E279" s="79"/>
      <c r="F279" s="353"/>
      <c r="G279" s="353"/>
      <c r="H279" s="353"/>
      <c r="I279" s="353"/>
      <c r="K279" s="353"/>
      <c r="L279" s="353"/>
      <c r="M279" s="353"/>
      <c r="N279" s="419"/>
      <c r="O279" s="419"/>
    </row>
    <row r="280" spans="1:15" s="310" customFormat="1" ht="12.75" customHeight="1">
      <c r="A280" s="79"/>
      <c r="B280" s="418"/>
      <c r="C280" s="393"/>
      <c r="D280" s="79"/>
      <c r="E280" s="79"/>
      <c r="F280" s="353"/>
      <c r="G280" s="353"/>
      <c r="H280" s="353"/>
      <c r="I280" s="353"/>
      <c r="K280" s="353"/>
      <c r="L280" s="353"/>
      <c r="M280" s="353"/>
      <c r="N280" s="419"/>
      <c r="O280" s="419"/>
    </row>
    <row r="281" spans="1:15" s="310" customFormat="1" ht="12.75" customHeight="1">
      <c r="A281" s="79"/>
      <c r="B281" s="418"/>
      <c r="C281" s="393"/>
      <c r="D281" s="79"/>
      <c r="E281" s="79"/>
      <c r="F281" s="353"/>
      <c r="G281" s="353"/>
      <c r="H281" s="353"/>
      <c r="I281" s="353"/>
      <c r="K281" s="353"/>
      <c r="L281" s="353"/>
      <c r="M281" s="353"/>
      <c r="N281" s="419"/>
      <c r="O281" s="419"/>
    </row>
    <row r="282" spans="1:15" s="310" customFormat="1" ht="12.75" customHeight="1">
      <c r="A282" s="79"/>
      <c r="B282" s="418"/>
      <c r="C282" s="393"/>
      <c r="D282" s="79"/>
      <c r="E282" s="79"/>
      <c r="F282" s="353"/>
      <c r="G282" s="353"/>
      <c r="H282" s="353"/>
      <c r="I282" s="353"/>
      <c r="K282" s="353"/>
      <c r="L282" s="353"/>
      <c r="M282" s="353"/>
      <c r="N282" s="419"/>
      <c r="O282" s="419"/>
    </row>
    <row r="283" spans="1:15" s="310" customFormat="1" ht="12.75" customHeight="1">
      <c r="A283" s="79"/>
      <c r="B283" s="418"/>
      <c r="C283" s="393"/>
      <c r="D283" s="79"/>
      <c r="E283" s="79"/>
      <c r="F283" s="353"/>
      <c r="G283" s="353"/>
      <c r="H283" s="353"/>
      <c r="I283" s="353"/>
      <c r="K283" s="353"/>
      <c r="L283" s="353"/>
      <c r="M283" s="353"/>
      <c r="N283" s="419"/>
      <c r="O283" s="419"/>
    </row>
    <row r="284" spans="1:15" s="310" customFormat="1" ht="12.75" customHeight="1">
      <c r="A284" s="79"/>
      <c r="B284" s="418"/>
      <c r="C284" s="393"/>
      <c r="D284" s="79"/>
      <c r="E284" s="79"/>
      <c r="F284" s="353"/>
      <c r="G284" s="353"/>
      <c r="H284" s="353"/>
      <c r="I284" s="353"/>
      <c r="K284" s="353"/>
      <c r="L284" s="353"/>
      <c r="M284" s="353"/>
      <c r="N284" s="419"/>
      <c r="O284" s="419"/>
    </row>
    <row r="285" spans="1:15" s="310" customFormat="1" ht="12.75" customHeight="1">
      <c r="A285" s="79"/>
      <c r="B285" s="418"/>
      <c r="C285" s="393"/>
      <c r="D285" s="79"/>
      <c r="E285" s="79"/>
      <c r="F285" s="353"/>
      <c r="G285" s="353"/>
      <c r="H285" s="353"/>
      <c r="I285" s="353"/>
      <c r="K285" s="353"/>
      <c r="L285" s="353"/>
      <c r="M285" s="353"/>
      <c r="N285" s="419"/>
      <c r="O285" s="419"/>
    </row>
    <row r="286" spans="1:15" s="310" customFormat="1" ht="12.75" customHeight="1">
      <c r="A286" s="79"/>
      <c r="B286" s="418"/>
      <c r="C286" s="393"/>
      <c r="D286" s="79"/>
      <c r="E286" s="79"/>
      <c r="F286" s="353"/>
      <c r="G286" s="353"/>
      <c r="H286" s="353"/>
      <c r="I286" s="353"/>
      <c r="K286" s="353"/>
      <c r="L286" s="353"/>
      <c r="M286" s="353"/>
      <c r="N286" s="419"/>
      <c r="O286" s="419"/>
    </row>
    <row r="287" spans="1:15" s="310" customFormat="1" ht="12.75" customHeight="1">
      <c r="A287" s="79"/>
      <c r="B287" s="418"/>
      <c r="C287" s="393"/>
      <c r="D287" s="79"/>
      <c r="E287" s="79"/>
      <c r="F287" s="353"/>
      <c r="G287" s="353"/>
      <c r="H287" s="353"/>
      <c r="I287" s="353"/>
      <c r="K287" s="353"/>
      <c r="L287" s="353"/>
      <c r="M287" s="353"/>
      <c r="N287" s="419"/>
      <c r="O287" s="419"/>
    </row>
    <row r="288" spans="1:15" s="310" customFormat="1" ht="12.75" customHeight="1">
      <c r="A288" s="79"/>
      <c r="B288" s="418"/>
      <c r="C288" s="393"/>
      <c r="D288" s="79"/>
      <c r="E288" s="79"/>
      <c r="F288" s="353"/>
      <c r="G288" s="353"/>
      <c r="H288" s="353"/>
      <c r="I288" s="353"/>
      <c r="K288" s="353"/>
      <c r="L288" s="353"/>
      <c r="M288" s="353"/>
      <c r="N288" s="419"/>
      <c r="O288" s="419"/>
    </row>
    <row r="289" spans="1:15" s="310" customFormat="1" ht="12.75" customHeight="1">
      <c r="A289" s="79"/>
      <c r="B289" s="418"/>
      <c r="C289" s="393"/>
      <c r="D289" s="79"/>
      <c r="E289" s="79"/>
      <c r="F289" s="353"/>
      <c r="G289" s="353"/>
      <c r="H289" s="353"/>
      <c r="I289" s="353"/>
      <c r="K289" s="353"/>
      <c r="L289" s="353"/>
      <c r="M289" s="353"/>
      <c r="N289" s="419"/>
      <c r="O289" s="419"/>
    </row>
    <row r="290" spans="1:15" s="310" customFormat="1" ht="12.75" customHeight="1">
      <c r="A290" s="79"/>
      <c r="B290" s="418"/>
      <c r="C290" s="393"/>
      <c r="D290" s="79"/>
      <c r="E290" s="79"/>
      <c r="F290" s="353"/>
      <c r="G290" s="353"/>
      <c r="H290" s="353"/>
      <c r="I290" s="353"/>
      <c r="K290" s="353"/>
      <c r="L290" s="353"/>
      <c r="M290" s="353"/>
      <c r="N290" s="419"/>
      <c r="O290" s="419"/>
    </row>
    <row r="291" spans="1:15" s="310" customFormat="1" ht="12.75" customHeight="1">
      <c r="A291" s="79"/>
      <c r="B291" s="418"/>
      <c r="C291" s="393"/>
      <c r="D291" s="79"/>
      <c r="E291" s="79"/>
      <c r="F291" s="353"/>
      <c r="G291" s="353"/>
      <c r="H291" s="353"/>
      <c r="I291" s="353"/>
      <c r="K291" s="353"/>
      <c r="L291" s="353"/>
      <c r="M291" s="353"/>
      <c r="N291" s="419"/>
      <c r="O291" s="419"/>
    </row>
    <row r="292" spans="1:15" s="310" customFormat="1" ht="12.75" customHeight="1">
      <c r="A292" s="79"/>
      <c r="B292" s="418"/>
      <c r="C292" s="393"/>
      <c r="D292" s="79"/>
      <c r="E292" s="79"/>
      <c r="F292" s="353"/>
      <c r="G292" s="353"/>
      <c r="H292" s="353"/>
      <c r="I292" s="353"/>
      <c r="K292" s="353"/>
      <c r="L292" s="353"/>
      <c r="M292" s="353"/>
      <c r="N292" s="419"/>
      <c r="O292" s="419"/>
    </row>
    <row r="293" spans="1:15" s="310" customFormat="1" ht="12.75" customHeight="1">
      <c r="A293" s="79"/>
      <c r="B293" s="418"/>
      <c r="C293" s="393"/>
      <c r="D293" s="79"/>
      <c r="E293" s="79"/>
      <c r="F293" s="353"/>
      <c r="G293" s="353"/>
      <c r="H293" s="353"/>
      <c r="I293" s="353"/>
      <c r="K293" s="353"/>
      <c r="L293" s="353"/>
      <c r="M293" s="353"/>
      <c r="N293" s="419"/>
      <c r="O293" s="419"/>
    </row>
    <row r="294" spans="1:15" s="310" customFormat="1" ht="12.75" customHeight="1">
      <c r="A294" s="79"/>
      <c r="B294" s="418"/>
      <c r="C294" s="393"/>
      <c r="D294" s="79"/>
      <c r="E294" s="79"/>
      <c r="F294" s="353"/>
      <c r="G294" s="353"/>
      <c r="H294" s="353"/>
      <c r="I294" s="353"/>
      <c r="K294" s="353"/>
      <c r="L294" s="353"/>
      <c r="M294" s="353"/>
      <c r="N294" s="419"/>
      <c r="O294" s="419"/>
    </row>
    <row r="295" spans="1:15" s="310" customFormat="1" ht="12.75" customHeight="1">
      <c r="A295" s="79"/>
      <c r="B295" s="418"/>
      <c r="C295" s="393"/>
      <c r="D295" s="79"/>
      <c r="E295" s="79"/>
      <c r="F295" s="353"/>
      <c r="G295" s="353"/>
      <c r="H295" s="353"/>
      <c r="I295" s="353"/>
      <c r="K295" s="353"/>
      <c r="L295" s="353"/>
      <c r="M295" s="353"/>
      <c r="N295" s="419"/>
      <c r="O295" s="419"/>
    </row>
    <row r="296" spans="1:15" s="310" customFormat="1" ht="12.75" customHeight="1">
      <c r="A296" s="79"/>
      <c r="B296" s="418"/>
      <c r="C296" s="393"/>
      <c r="D296" s="79"/>
      <c r="E296" s="79"/>
      <c r="F296" s="353"/>
      <c r="G296" s="353"/>
      <c r="H296" s="353"/>
      <c r="I296" s="353"/>
      <c r="K296" s="353"/>
      <c r="L296" s="353"/>
      <c r="M296" s="353"/>
      <c r="N296" s="419"/>
      <c r="O296" s="419"/>
    </row>
    <row r="297" spans="1:15" s="310" customFormat="1" ht="12.75" customHeight="1">
      <c r="A297" s="79"/>
      <c r="B297" s="418"/>
      <c r="C297" s="393"/>
      <c r="D297" s="79"/>
      <c r="E297" s="79"/>
      <c r="F297" s="353"/>
      <c r="G297" s="353"/>
      <c r="H297" s="353"/>
      <c r="I297" s="353"/>
      <c r="K297" s="353"/>
      <c r="L297" s="353"/>
      <c r="M297" s="353"/>
      <c r="N297" s="419"/>
      <c r="O297" s="419"/>
    </row>
    <row r="298" spans="1:15" s="310" customFormat="1" ht="12.75" customHeight="1">
      <c r="A298" s="79"/>
      <c r="B298" s="418"/>
      <c r="C298" s="393"/>
      <c r="D298" s="79"/>
      <c r="E298" s="79"/>
      <c r="F298" s="353"/>
      <c r="G298" s="353"/>
      <c r="H298" s="353"/>
      <c r="I298" s="353"/>
      <c r="K298" s="353"/>
      <c r="L298" s="353"/>
      <c r="M298" s="353"/>
      <c r="N298" s="419"/>
      <c r="O298" s="419"/>
    </row>
    <row r="299" spans="1:15" s="310" customFormat="1" ht="12.75" customHeight="1">
      <c r="A299" s="79"/>
      <c r="B299" s="418"/>
      <c r="C299" s="393"/>
      <c r="D299" s="79"/>
      <c r="E299" s="79"/>
      <c r="F299" s="353"/>
      <c r="G299" s="353"/>
      <c r="H299" s="353"/>
      <c r="I299" s="353"/>
      <c r="K299" s="353"/>
      <c r="L299" s="353"/>
      <c r="M299" s="353"/>
      <c r="N299" s="419"/>
      <c r="O299" s="419"/>
    </row>
    <row r="300" spans="1:15" s="310" customFormat="1" ht="12.75" customHeight="1">
      <c r="A300" s="79"/>
      <c r="B300" s="418"/>
      <c r="C300" s="393"/>
      <c r="D300" s="79"/>
      <c r="E300" s="79"/>
      <c r="F300" s="353"/>
      <c r="G300" s="353"/>
      <c r="H300" s="353"/>
      <c r="I300" s="353"/>
      <c r="K300" s="353"/>
      <c r="L300" s="353"/>
      <c r="M300" s="353"/>
      <c r="N300" s="419"/>
      <c r="O300" s="419"/>
    </row>
    <row r="301" spans="1:15" s="310" customFormat="1" ht="12.75" customHeight="1">
      <c r="A301" s="79"/>
      <c r="B301" s="418"/>
      <c r="C301" s="393"/>
      <c r="D301" s="79"/>
      <c r="E301" s="79"/>
      <c r="F301" s="353"/>
      <c r="G301" s="353"/>
      <c r="H301" s="353"/>
      <c r="I301" s="353"/>
      <c r="K301" s="353"/>
      <c r="L301" s="353"/>
      <c r="M301" s="353"/>
      <c r="N301" s="419"/>
      <c r="O301" s="419"/>
    </row>
    <row r="302" spans="1:15" s="310" customFormat="1" ht="12.75" customHeight="1">
      <c r="A302" s="79"/>
      <c r="B302" s="418"/>
      <c r="C302" s="393"/>
      <c r="D302" s="79"/>
      <c r="E302" s="79"/>
      <c r="F302" s="353"/>
      <c r="G302" s="353"/>
      <c r="H302" s="353"/>
      <c r="I302" s="353"/>
      <c r="K302" s="353"/>
      <c r="L302" s="353"/>
      <c r="M302" s="353"/>
      <c r="N302" s="419"/>
      <c r="O302" s="419"/>
    </row>
    <row r="303" spans="1:15" s="310" customFormat="1" ht="12.75" customHeight="1">
      <c r="A303" s="79"/>
      <c r="B303" s="418"/>
      <c r="C303" s="393"/>
      <c r="D303" s="79"/>
      <c r="E303" s="79"/>
      <c r="F303" s="353"/>
      <c r="G303" s="353"/>
      <c r="H303" s="353"/>
      <c r="I303" s="353"/>
      <c r="K303" s="353"/>
      <c r="L303" s="353"/>
      <c r="M303" s="353"/>
      <c r="N303" s="419"/>
      <c r="O303" s="419"/>
    </row>
    <row r="304" spans="1:15" s="310" customFormat="1" ht="12.75" customHeight="1">
      <c r="A304" s="79"/>
      <c r="B304" s="418"/>
      <c r="C304" s="393"/>
      <c r="D304" s="79"/>
      <c r="E304" s="79"/>
      <c r="F304" s="353"/>
      <c r="G304" s="353"/>
      <c r="H304" s="353"/>
      <c r="I304" s="353"/>
      <c r="K304" s="353"/>
      <c r="L304" s="353"/>
      <c r="M304" s="353"/>
      <c r="N304" s="419"/>
      <c r="O304" s="419"/>
    </row>
    <row r="305" spans="1:15" s="310" customFormat="1" ht="12.75" customHeight="1">
      <c r="A305" s="79"/>
      <c r="B305" s="418"/>
      <c r="C305" s="393"/>
      <c r="D305" s="79"/>
      <c r="E305" s="79"/>
      <c r="F305" s="353"/>
      <c r="G305" s="353"/>
      <c r="H305" s="353"/>
      <c r="I305" s="353"/>
      <c r="K305" s="353"/>
      <c r="L305" s="353"/>
      <c r="M305" s="353"/>
      <c r="N305" s="419"/>
      <c r="O305" s="419"/>
    </row>
    <row r="306" spans="1:15" s="310" customFormat="1" ht="12.75" customHeight="1">
      <c r="A306" s="79"/>
      <c r="B306" s="418"/>
      <c r="C306" s="393"/>
      <c r="D306" s="79"/>
      <c r="E306" s="79"/>
      <c r="F306" s="353"/>
      <c r="G306" s="353"/>
      <c r="H306" s="353"/>
      <c r="I306" s="353"/>
      <c r="K306" s="353"/>
      <c r="L306" s="353"/>
      <c r="M306" s="353"/>
      <c r="N306" s="419"/>
      <c r="O306" s="419"/>
    </row>
    <row r="307" spans="1:15" s="310" customFormat="1" ht="12.75" customHeight="1">
      <c r="A307" s="79"/>
      <c r="B307" s="418"/>
      <c r="C307" s="393"/>
      <c r="D307" s="79"/>
      <c r="E307" s="79"/>
      <c r="F307" s="353"/>
      <c r="G307" s="353"/>
      <c r="H307" s="353"/>
      <c r="I307" s="353"/>
      <c r="K307" s="353"/>
      <c r="L307" s="353"/>
      <c r="M307" s="353"/>
      <c r="N307" s="419"/>
      <c r="O307" s="419"/>
    </row>
    <row r="308" spans="1:15" s="310" customFormat="1" ht="12.75" customHeight="1">
      <c r="A308" s="79"/>
      <c r="B308" s="418"/>
      <c r="C308" s="393"/>
      <c r="D308" s="79"/>
      <c r="E308" s="79"/>
      <c r="F308" s="353"/>
      <c r="G308" s="353"/>
      <c r="H308" s="353"/>
      <c r="I308" s="353"/>
      <c r="K308" s="353"/>
      <c r="L308" s="353"/>
      <c r="M308" s="353"/>
      <c r="N308" s="419"/>
      <c r="O308" s="419"/>
    </row>
    <row r="309" spans="1:15" s="310" customFormat="1" ht="12.75" customHeight="1">
      <c r="A309" s="79"/>
      <c r="B309" s="418"/>
      <c r="C309" s="393"/>
      <c r="D309" s="79"/>
      <c r="E309" s="79"/>
      <c r="F309" s="353"/>
      <c r="G309" s="353"/>
      <c r="H309" s="353"/>
      <c r="I309" s="353"/>
      <c r="K309" s="353"/>
      <c r="L309" s="353"/>
      <c r="M309" s="353"/>
      <c r="N309" s="419"/>
      <c r="O309" s="419"/>
    </row>
    <row r="310" spans="1:15" s="310" customFormat="1" ht="12.75" customHeight="1">
      <c r="A310" s="79"/>
      <c r="B310" s="418"/>
      <c r="C310" s="393"/>
      <c r="D310" s="79"/>
      <c r="E310" s="79"/>
      <c r="F310" s="353"/>
      <c r="G310" s="353"/>
      <c r="H310" s="353"/>
      <c r="I310" s="353"/>
      <c r="K310" s="353"/>
      <c r="L310" s="353"/>
      <c r="M310" s="353"/>
      <c r="N310" s="419"/>
      <c r="O310" s="419"/>
    </row>
    <row r="311" spans="1:15" s="310" customFormat="1" ht="12.75" customHeight="1">
      <c r="A311" s="79"/>
      <c r="B311" s="418"/>
      <c r="C311" s="393"/>
      <c r="D311" s="79"/>
      <c r="E311" s="79"/>
      <c r="F311" s="353"/>
      <c r="G311" s="353"/>
      <c r="H311" s="353"/>
      <c r="I311" s="353"/>
      <c r="K311" s="353"/>
      <c r="L311" s="353"/>
      <c r="M311" s="353"/>
      <c r="N311" s="419"/>
      <c r="O311" s="419"/>
    </row>
    <row r="312" spans="1:15" s="310" customFormat="1" ht="12.75" customHeight="1">
      <c r="A312" s="79"/>
      <c r="B312" s="418"/>
      <c r="C312" s="393"/>
      <c r="D312" s="79"/>
      <c r="E312" s="79"/>
      <c r="F312" s="353"/>
      <c r="G312" s="353"/>
      <c r="H312" s="353"/>
      <c r="I312" s="353"/>
      <c r="K312" s="353"/>
      <c r="L312" s="353"/>
      <c r="M312" s="353"/>
      <c r="N312" s="419"/>
      <c r="O312" s="419"/>
    </row>
    <row r="313" spans="1:15" s="310" customFormat="1" ht="12.75" customHeight="1">
      <c r="A313" s="79"/>
      <c r="B313" s="418"/>
      <c r="C313" s="393"/>
      <c r="D313" s="79"/>
      <c r="E313" s="79"/>
      <c r="F313" s="353"/>
      <c r="G313" s="353"/>
      <c r="H313" s="353"/>
      <c r="I313" s="353"/>
      <c r="K313" s="353"/>
      <c r="L313" s="353"/>
      <c r="M313" s="353"/>
      <c r="N313" s="419"/>
      <c r="O313" s="419"/>
    </row>
    <row r="314" spans="1:15" s="310" customFormat="1" ht="12.75" customHeight="1">
      <c r="A314" s="79"/>
      <c r="B314" s="418"/>
      <c r="C314" s="393"/>
      <c r="D314" s="79"/>
      <c r="E314" s="79"/>
      <c r="F314" s="353"/>
      <c r="G314" s="353"/>
      <c r="H314" s="353"/>
      <c r="I314" s="353"/>
      <c r="K314" s="353"/>
      <c r="L314" s="353"/>
      <c r="M314" s="353"/>
      <c r="N314" s="419"/>
      <c r="O314" s="419"/>
    </row>
    <row r="315" spans="1:15" s="310" customFormat="1" ht="12.75" customHeight="1">
      <c r="A315" s="79"/>
      <c r="B315" s="418"/>
      <c r="C315" s="393"/>
      <c r="D315" s="79"/>
      <c r="E315" s="79"/>
      <c r="F315" s="353"/>
      <c r="G315" s="353"/>
      <c r="H315" s="353"/>
      <c r="I315" s="353"/>
      <c r="K315" s="353"/>
      <c r="L315" s="353"/>
      <c r="M315" s="353"/>
      <c r="N315" s="419"/>
      <c r="O315" s="419"/>
    </row>
    <row r="316" spans="1:15" s="310" customFormat="1" ht="12.75" customHeight="1">
      <c r="A316" s="79"/>
      <c r="B316" s="418"/>
      <c r="C316" s="393"/>
      <c r="D316" s="79"/>
      <c r="E316" s="79"/>
      <c r="F316" s="353"/>
      <c r="G316" s="353"/>
      <c r="H316" s="353"/>
      <c r="I316" s="353"/>
      <c r="K316" s="353"/>
      <c r="L316" s="353"/>
      <c r="M316" s="353"/>
      <c r="N316" s="419"/>
      <c r="O316" s="419"/>
    </row>
    <row r="317" spans="1:15" s="310" customFormat="1" ht="12.75" customHeight="1">
      <c r="A317" s="79"/>
      <c r="B317" s="418"/>
      <c r="C317" s="393"/>
      <c r="D317" s="79"/>
      <c r="E317" s="79"/>
      <c r="F317" s="353"/>
      <c r="G317" s="353"/>
      <c r="H317" s="353"/>
      <c r="I317" s="353"/>
      <c r="K317" s="353"/>
      <c r="L317" s="353"/>
      <c r="M317" s="353"/>
      <c r="N317" s="419"/>
      <c r="O317" s="419"/>
    </row>
    <row r="318" spans="1:15" s="310" customFormat="1" ht="12.75" customHeight="1">
      <c r="A318" s="79"/>
      <c r="B318" s="418"/>
      <c r="C318" s="393"/>
      <c r="D318" s="79"/>
      <c r="E318" s="79"/>
      <c r="F318" s="353"/>
      <c r="G318" s="353"/>
      <c r="H318" s="353"/>
      <c r="I318" s="353"/>
      <c r="K318" s="353"/>
      <c r="L318" s="353"/>
      <c r="M318" s="353"/>
      <c r="N318" s="419"/>
      <c r="O318" s="419"/>
    </row>
    <row r="319" spans="1:15" s="310" customFormat="1" ht="12.75" customHeight="1">
      <c r="A319" s="79"/>
      <c r="B319" s="418"/>
      <c r="C319" s="393"/>
      <c r="D319" s="79"/>
      <c r="E319" s="79"/>
      <c r="F319" s="353"/>
      <c r="G319" s="353"/>
      <c r="H319" s="353"/>
      <c r="I319" s="353"/>
      <c r="K319" s="353"/>
      <c r="L319" s="353"/>
      <c r="M319" s="353"/>
      <c r="N319" s="419"/>
      <c r="O319" s="419"/>
    </row>
    <row r="320" spans="1:15" s="310" customFormat="1" ht="12.75" customHeight="1">
      <c r="A320" s="79"/>
      <c r="B320" s="418"/>
      <c r="C320" s="393"/>
      <c r="D320" s="79"/>
      <c r="E320" s="79"/>
      <c r="F320" s="353"/>
      <c r="G320" s="353"/>
      <c r="H320" s="353"/>
      <c r="I320" s="353"/>
      <c r="K320" s="353"/>
      <c r="L320" s="353"/>
      <c r="M320" s="353"/>
      <c r="N320" s="419"/>
      <c r="O320" s="419"/>
    </row>
    <row r="321" spans="1:15" s="310" customFormat="1" ht="12.75" customHeight="1">
      <c r="A321" s="79"/>
      <c r="B321" s="418"/>
      <c r="C321" s="393"/>
      <c r="D321" s="79"/>
      <c r="E321" s="79"/>
      <c r="F321" s="353"/>
      <c r="G321" s="353"/>
      <c r="H321" s="353"/>
      <c r="I321" s="353"/>
      <c r="K321" s="353"/>
      <c r="L321" s="353"/>
      <c r="M321" s="353"/>
      <c r="N321" s="419"/>
      <c r="O321" s="419"/>
    </row>
    <row r="322" spans="1:15" s="310" customFormat="1" ht="12.75" customHeight="1">
      <c r="A322" s="79"/>
      <c r="B322" s="418"/>
      <c r="C322" s="393"/>
      <c r="D322" s="79"/>
      <c r="E322" s="79"/>
      <c r="F322" s="353"/>
      <c r="G322" s="353"/>
      <c r="H322" s="353"/>
      <c r="I322" s="353"/>
      <c r="K322" s="353"/>
      <c r="L322" s="353"/>
      <c r="M322" s="353"/>
      <c r="N322" s="419"/>
      <c r="O322" s="419"/>
    </row>
    <row r="323" spans="1:15" s="310" customFormat="1" ht="12.75" customHeight="1">
      <c r="A323" s="79"/>
      <c r="B323" s="418"/>
      <c r="C323" s="393"/>
      <c r="D323" s="79"/>
      <c r="E323" s="79"/>
      <c r="F323" s="353"/>
      <c r="G323" s="353"/>
      <c r="H323" s="353"/>
      <c r="I323" s="353"/>
      <c r="K323" s="353"/>
      <c r="L323" s="353"/>
      <c r="M323" s="353"/>
      <c r="N323" s="419"/>
      <c r="O323" s="419"/>
    </row>
    <row r="324" spans="1:15" s="310" customFormat="1" ht="12.75" customHeight="1">
      <c r="A324" s="79"/>
      <c r="B324" s="418"/>
      <c r="C324" s="393"/>
      <c r="D324" s="79"/>
      <c r="E324" s="79"/>
      <c r="F324" s="353"/>
      <c r="G324" s="353"/>
      <c r="H324" s="353"/>
      <c r="I324" s="353"/>
      <c r="K324" s="353"/>
      <c r="L324" s="353"/>
      <c r="M324" s="353"/>
      <c r="N324" s="419"/>
      <c r="O324" s="419"/>
    </row>
    <row r="325" spans="1:15" s="310" customFormat="1" ht="12.75" customHeight="1">
      <c r="A325" s="79"/>
      <c r="B325" s="418"/>
      <c r="C325" s="393"/>
      <c r="D325" s="79"/>
      <c r="E325" s="79"/>
      <c r="F325" s="353"/>
      <c r="G325" s="353"/>
      <c r="H325" s="353"/>
      <c r="I325" s="353"/>
      <c r="K325" s="353"/>
      <c r="L325" s="353"/>
      <c r="M325" s="353"/>
      <c r="N325" s="419"/>
      <c r="O325" s="419"/>
    </row>
    <row r="326" spans="1:15" s="310" customFormat="1" ht="12.75" customHeight="1">
      <c r="A326" s="79"/>
      <c r="B326" s="418"/>
      <c r="C326" s="393"/>
      <c r="D326" s="79"/>
      <c r="E326" s="79"/>
      <c r="F326" s="353"/>
      <c r="G326" s="353"/>
      <c r="H326" s="353"/>
      <c r="I326" s="353"/>
      <c r="K326" s="353"/>
      <c r="L326" s="353"/>
      <c r="M326" s="353"/>
      <c r="N326" s="419"/>
      <c r="O326" s="419"/>
    </row>
    <row r="327" spans="1:15" s="310" customFormat="1" ht="12.75" customHeight="1">
      <c r="A327" s="79"/>
      <c r="B327" s="418"/>
      <c r="C327" s="393"/>
      <c r="D327" s="79"/>
      <c r="E327" s="79"/>
      <c r="F327" s="353"/>
      <c r="G327" s="353"/>
      <c r="H327" s="353"/>
      <c r="I327" s="353"/>
      <c r="K327" s="353"/>
      <c r="L327" s="353"/>
      <c r="M327" s="353"/>
      <c r="N327" s="419"/>
      <c r="O327" s="419"/>
    </row>
    <row r="328" spans="1:15" s="310" customFormat="1" ht="12.75" customHeight="1">
      <c r="A328" s="79"/>
      <c r="B328" s="418"/>
      <c r="C328" s="393"/>
      <c r="D328" s="79"/>
      <c r="E328" s="79"/>
      <c r="F328" s="353"/>
      <c r="G328" s="353"/>
      <c r="H328" s="353"/>
      <c r="I328" s="353"/>
      <c r="K328" s="353"/>
      <c r="L328" s="353"/>
      <c r="M328" s="353"/>
      <c r="N328" s="419"/>
      <c r="O328" s="419"/>
    </row>
    <row r="329" spans="1:15" s="310" customFormat="1" ht="12.75" customHeight="1">
      <c r="A329" s="79"/>
      <c r="B329" s="418"/>
      <c r="C329" s="393"/>
      <c r="D329" s="79"/>
      <c r="E329" s="79"/>
      <c r="F329" s="353"/>
      <c r="G329" s="353"/>
      <c r="H329" s="353"/>
      <c r="I329" s="353"/>
      <c r="K329" s="353"/>
      <c r="L329" s="353"/>
      <c r="M329" s="353"/>
      <c r="N329" s="419"/>
      <c r="O329" s="419"/>
    </row>
    <row r="330" spans="1:15" s="310" customFormat="1" ht="12.75" customHeight="1">
      <c r="A330" s="79"/>
      <c r="B330" s="418"/>
      <c r="C330" s="393"/>
      <c r="D330" s="79"/>
      <c r="E330" s="79"/>
      <c r="F330" s="353"/>
      <c r="G330" s="353"/>
      <c r="H330" s="353"/>
      <c r="I330" s="353"/>
      <c r="K330" s="353"/>
      <c r="L330" s="353"/>
      <c r="M330" s="353"/>
      <c r="N330" s="419"/>
      <c r="O330" s="419"/>
    </row>
    <row r="331" spans="1:15" s="310" customFormat="1" ht="12.75" customHeight="1">
      <c r="A331" s="79"/>
      <c r="B331" s="418"/>
      <c r="C331" s="393"/>
      <c r="D331" s="79"/>
      <c r="E331" s="79"/>
      <c r="F331" s="353"/>
      <c r="G331" s="353"/>
      <c r="H331" s="353"/>
      <c r="I331" s="353"/>
      <c r="K331" s="353"/>
      <c r="L331" s="353"/>
      <c r="M331" s="353"/>
      <c r="N331" s="419"/>
      <c r="O331" s="419"/>
    </row>
    <row r="332" spans="1:15" s="310" customFormat="1" ht="12.75" customHeight="1">
      <c r="A332" s="79"/>
      <c r="B332" s="418"/>
      <c r="C332" s="393"/>
      <c r="D332" s="79"/>
      <c r="E332" s="79"/>
      <c r="F332" s="353"/>
      <c r="G332" s="353"/>
      <c r="H332" s="353"/>
      <c r="I332" s="353"/>
      <c r="K332" s="353"/>
      <c r="L332" s="353"/>
      <c r="M332" s="353"/>
      <c r="N332" s="419"/>
      <c r="O332" s="419"/>
    </row>
    <row r="333" spans="1:15" s="310" customFormat="1" ht="12.75" customHeight="1">
      <c r="A333" s="79"/>
      <c r="B333" s="418"/>
      <c r="C333" s="393"/>
      <c r="D333" s="79"/>
      <c r="E333" s="79"/>
      <c r="F333" s="353"/>
      <c r="G333" s="353"/>
      <c r="H333" s="353"/>
      <c r="I333" s="353"/>
      <c r="K333" s="353"/>
      <c r="L333" s="353"/>
      <c r="M333" s="353"/>
      <c r="N333" s="419"/>
      <c r="O333" s="419"/>
    </row>
    <row r="334" spans="1:15" s="310" customFormat="1" ht="12.75" customHeight="1">
      <c r="A334" s="79"/>
      <c r="B334" s="418"/>
      <c r="C334" s="393"/>
      <c r="D334" s="79"/>
      <c r="E334" s="79"/>
      <c r="F334" s="353"/>
      <c r="G334" s="353"/>
      <c r="H334" s="353"/>
      <c r="I334" s="353"/>
      <c r="K334" s="353"/>
      <c r="L334" s="353"/>
      <c r="M334" s="353"/>
      <c r="N334" s="419"/>
      <c r="O334" s="419"/>
    </row>
    <row r="335" spans="1:15" s="310" customFormat="1" ht="12.75" customHeight="1">
      <c r="A335" s="79"/>
      <c r="B335" s="418"/>
      <c r="C335" s="393"/>
      <c r="D335" s="79"/>
      <c r="E335" s="79"/>
      <c r="F335" s="353"/>
      <c r="G335" s="353"/>
      <c r="H335" s="353"/>
      <c r="I335" s="353"/>
      <c r="K335" s="353"/>
      <c r="L335" s="353"/>
      <c r="M335" s="353"/>
      <c r="N335" s="419"/>
      <c r="O335" s="419"/>
    </row>
    <row r="336" spans="1:15" s="310" customFormat="1" ht="12.75" customHeight="1">
      <c r="A336" s="79"/>
      <c r="B336" s="418"/>
      <c r="C336" s="393"/>
      <c r="D336" s="79"/>
      <c r="E336" s="79"/>
      <c r="F336" s="353"/>
      <c r="G336" s="353"/>
      <c r="H336" s="353"/>
      <c r="I336" s="353"/>
      <c r="K336" s="353"/>
      <c r="L336" s="353"/>
      <c r="M336" s="353"/>
      <c r="N336" s="419"/>
      <c r="O336" s="419"/>
    </row>
    <row r="337" spans="1:15" s="310" customFormat="1" ht="12.75" customHeight="1">
      <c r="A337" s="79"/>
      <c r="B337" s="418"/>
      <c r="C337" s="393"/>
      <c r="D337" s="79"/>
      <c r="E337" s="79"/>
      <c r="F337" s="353"/>
      <c r="G337" s="353"/>
      <c r="H337" s="353"/>
      <c r="I337" s="353"/>
      <c r="K337" s="353"/>
      <c r="L337" s="353"/>
      <c r="M337" s="353"/>
      <c r="N337" s="419"/>
      <c r="O337" s="419"/>
    </row>
    <row r="338" spans="1:15" s="310" customFormat="1" ht="12.75" customHeight="1">
      <c r="A338" s="79"/>
      <c r="B338" s="418"/>
      <c r="C338" s="393"/>
      <c r="D338" s="79"/>
      <c r="E338" s="79"/>
      <c r="F338" s="353"/>
      <c r="G338" s="353"/>
      <c r="H338" s="353"/>
      <c r="I338" s="353"/>
      <c r="K338" s="353"/>
      <c r="L338" s="353"/>
      <c r="M338" s="353"/>
      <c r="N338" s="419"/>
      <c r="O338" s="419"/>
    </row>
    <row r="339" spans="1:15" s="310" customFormat="1" ht="12.75" customHeight="1">
      <c r="A339" s="79"/>
      <c r="B339" s="418"/>
      <c r="C339" s="393"/>
      <c r="D339" s="79"/>
      <c r="E339" s="79"/>
      <c r="F339" s="353"/>
      <c r="G339" s="353"/>
      <c r="H339" s="353"/>
      <c r="I339" s="353"/>
      <c r="K339" s="353"/>
      <c r="L339" s="353"/>
      <c r="M339" s="353"/>
      <c r="N339" s="419"/>
      <c r="O339" s="419"/>
    </row>
    <row r="340" spans="1:15" s="310" customFormat="1" ht="12.75" customHeight="1">
      <c r="A340" s="79"/>
      <c r="B340" s="418"/>
      <c r="C340" s="393"/>
      <c r="D340" s="79"/>
      <c r="E340" s="79"/>
      <c r="F340" s="353"/>
      <c r="G340" s="353"/>
      <c r="H340" s="353"/>
      <c r="I340" s="353"/>
      <c r="K340" s="353"/>
      <c r="L340" s="353"/>
      <c r="M340" s="353"/>
      <c r="N340" s="419"/>
      <c r="O340" s="419"/>
    </row>
    <row r="341" spans="1:15" s="310" customFormat="1" ht="12.75" customHeight="1">
      <c r="A341" s="79"/>
      <c r="B341" s="418"/>
      <c r="C341" s="393"/>
      <c r="D341" s="79"/>
      <c r="E341" s="79"/>
      <c r="F341" s="353"/>
      <c r="G341" s="353"/>
      <c r="H341" s="353"/>
      <c r="I341" s="353"/>
      <c r="K341" s="353"/>
      <c r="L341" s="353"/>
      <c r="M341" s="353"/>
      <c r="N341" s="419"/>
      <c r="O341" s="419"/>
    </row>
    <row r="342" spans="1:15" s="310" customFormat="1" ht="12.75" customHeight="1">
      <c r="A342" s="79"/>
      <c r="B342" s="418"/>
      <c r="C342" s="393"/>
      <c r="D342" s="79"/>
      <c r="E342" s="79"/>
      <c r="F342" s="353"/>
      <c r="G342" s="353"/>
      <c r="H342" s="353"/>
      <c r="I342" s="353"/>
      <c r="K342" s="353"/>
      <c r="L342" s="353"/>
      <c r="M342" s="353"/>
      <c r="N342" s="419"/>
      <c r="O342" s="419"/>
    </row>
    <row r="343" spans="1:15" s="310" customFormat="1" ht="12.75" customHeight="1">
      <c r="A343" s="79"/>
      <c r="B343" s="418"/>
      <c r="C343" s="393"/>
      <c r="D343" s="79"/>
      <c r="E343" s="79"/>
      <c r="F343" s="353"/>
      <c r="G343" s="353"/>
      <c r="H343" s="353"/>
      <c r="I343" s="353"/>
      <c r="K343" s="353"/>
      <c r="L343" s="353"/>
      <c r="M343" s="353"/>
      <c r="N343" s="419"/>
      <c r="O343" s="419"/>
    </row>
    <row r="344" spans="1:15" s="310" customFormat="1" ht="12.75" customHeight="1">
      <c r="A344" s="79"/>
      <c r="B344" s="418"/>
      <c r="C344" s="393"/>
      <c r="D344" s="79"/>
      <c r="E344" s="79"/>
      <c r="F344" s="353"/>
      <c r="G344" s="353"/>
      <c r="H344" s="353"/>
      <c r="I344" s="353"/>
      <c r="K344" s="353"/>
      <c r="L344" s="353"/>
      <c r="M344" s="353"/>
      <c r="N344" s="419"/>
      <c r="O344" s="419"/>
    </row>
    <row r="345" spans="1:15" s="310" customFormat="1" ht="12.75" customHeight="1">
      <c r="A345" s="79"/>
      <c r="B345" s="418"/>
      <c r="C345" s="393"/>
      <c r="D345" s="79"/>
      <c r="E345" s="79"/>
      <c r="F345" s="353"/>
      <c r="G345" s="353"/>
      <c r="H345" s="353"/>
      <c r="I345" s="353"/>
      <c r="K345" s="353"/>
      <c r="L345" s="353"/>
      <c r="M345" s="353"/>
      <c r="N345" s="419"/>
      <c r="O345" s="419"/>
    </row>
    <row r="346" spans="1:15" s="310" customFormat="1" ht="12.75" customHeight="1">
      <c r="A346" s="79"/>
      <c r="B346" s="418"/>
      <c r="C346" s="393"/>
      <c r="D346" s="79"/>
      <c r="E346" s="79"/>
      <c r="F346" s="353"/>
      <c r="G346" s="353"/>
      <c r="H346" s="353"/>
      <c r="I346" s="353"/>
      <c r="K346" s="353"/>
      <c r="L346" s="353"/>
      <c r="M346" s="353"/>
      <c r="N346" s="419"/>
      <c r="O346" s="419"/>
    </row>
    <row r="347" spans="1:15" s="310" customFormat="1" ht="12.75" customHeight="1">
      <c r="A347" s="79"/>
      <c r="B347" s="418"/>
      <c r="C347" s="393"/>
      <c r="D347" s="79"/>
      <c r="E347" s="79"/>
      <c r="F347" s="353"/>
      <c r="G347" s="353"/>
      <c r="H347" s="353"/>
      <c r="I347" s="353"/>
      <c r="K347" s="353"/>
      <c r="L347" s="353"/>
      <c r="M347" s="353"/>
      <c r="N347" s="419"/>
      <c r="O347" s="419"/>
    </row>
    <row r="348" spans="1:15" s="310" customFormat="1" ht="12.75" customHeight="1">
      <c r="A348" s="79"/>
      <c r="B348" s="418"/>
      <c r="C348" s="393"/>
      <c r="D348" s="79"/>
      <c r="E348" s="79"/>
      <c r="F348" s="353"/>
      <c r="G348" s="353"/>
      <c r="H348" s="353"/>
      <c r="I348" s="353"/>
      <c r="K348" s="353"/>
      <c r="L348" s="353"/>
      <c r="M348" s="353"/>
      <c r="N348" s="419"/>
      <c r="O348" s="419"/>
    </row>
    <row r="349" spans="1:15" s="310" customFormat="1" ht="12.75" customHeight="1">
      <c r="A349" s="79"/>
      <c r="B349" s="418"/>
      <c r="C349" s="393"/>
      <c r="D349" s="79"/>
      <c r="E349" s="79"/>
      <c r="F349" s="353"/>
      <c r="G349" s="353"/>
      <c r="H349" s="353"/>
      <c r="I349" s="353"/>
      <c r="K349" s="353"/>
      <c r="L349" s="353"/>
      <c r="M349" s="353"/>
      <c r="N349" s="419"/>
      <c r="O349" s="419"/>
    </row>
    <row r="350" spans="1:15" s="310" customFormat="1" ht="12.75" customHeight="1">
      <c r="A350" s="79"/>
      <c r="B350" s="418"/>
      <c r="C350" s="393"/>
      <c r="D350" s="79"/>
      <c r="E350" s="79"/>
      <c r="F350" s="353"/>
      <c r="G350" s="353"/>
      <c r="H350" s="353"/>
      <c r="I350" s="353"/>
      <c r="K350" s="353"/>
      <c r="L350" s="353"/>
      <c r="M350" s="353"/>
      <c r="N350" s="419"/>
      <c r="O350" s="419"/>
    </row>
    <row r="351" spans="1:15" s="310" customFormat="1" ht="12.75" customHeight="1">
      <c r="A351" s="79"/>
      <c r="B351" s="418"/>
      <c r="C351" s="393"/>
      <c r="D351" s="79"/>
      <c r="E351" s="79"/>
      <c r="F351" s="353"/>
      <c r="G351" s="353"/>
      <c r="H351" s="353"/>
      <c r="I351" s="353"/>
      <c r="K351" s="353"/>
      <c r="L351" s="353"/>
      <c r="M351" s="353"/>
      <c r="N351" s="419"/>
      <c r="O351" s="419"/>
    </row>
    <row r="352" spans="1:15" s="310" customFormat="1" ht="12.75" customHeight="1">
      <c r="A352" s="79"/>
      <c r="B352" s="418"/>
      <c r="C352" s="393"/>
      <c r="D352" s="79"/>
      <c r="E352" s="79"/>
      <c r="F352" s="353"/>
      <c r="G352" s="353"/>
      <c r="H352" s="353"/>
      <c r="I352" s="353"/>
      <c r="K352" s="353"/>
      <c r="L352" s="353"/>
      <c r="M352" s="353"/>
      <c r="N352" s="419"/>
      <c r="O352" s="419"/>
    </row>
    <row r="353" spans="1:15" s="310" customFormat="1" ht="12.75" customHeight="1">
      <c r="A353" s="79"/>
      <c r="B353" s="418"/>
      <c r="C353" s="393"/>
      <c r="D353" s="79"/>
      <c r="E353" s="79"/>
      <c r="F353" s="353"/>
      <c r="G353" s="353"/>
      <c r="H353" s="353"/>
      <c r="I353" s="353"/>
      <c r="K353" s="353"/>
      <c r="L353" s="353"/>
      <c r="M353" s="353"/>
      <c r="N353" s="419"/>
      <c r="O353" s="419"/>
    </row>
    <row r="354" spans="1:15" s="310" customFormat="1" ht="12.75" customHeight="1">
      <c r="A354" s="79"/>
      <c r="B354" s="418"/>
      <c r="C354" s="393"/>
      <c r="D354" s="79"/>
      <c r="E354" s="79"/>
      <c r="F354" s="353"/>
      <c r="G354" s="353"/>
      <c r="H354" s="353"/>
      <c r="I354" s="353"/>
      <c r="K354" s="353"/>
      <c r="L354" s="353"/>
      <c r="M354" s="353"/>
      <c r="N354" s="419"/>
      <c r="O354" s="419"/>
    </row>
    <row r="355" spans="1:15" s="310" customFormat="1" ht="12.75" customHeight="1">
      <c r="A355" s="79"/>
      <c r="B355" s="418"/>
      <c r="C355" s="393"/>
      <c r="D355" s="79"/>
      <c r="E355" s="79"/>
      <c r="F355" s="353"/>
      <c r="G355" s="353"/>
      <c r="H355" s="353"/>
      <c r="I355" s="353"/>
      <c r="K355" s="353"/>
      <c r="L355" s="353"/>
      <c r="M355" s="353"/>
      <c r="N355" s="419"/>
      <c r="O355" s="419"/>
    </row>
    <row r="356" spans="1:15" s="310" customFormat="1" ht="12.75" customHeight="1">
      <c r="A356" s="79"/>
      <c r="B356" s="418"/>
      <c r="C356" s="393"/>
      <c r="D356" s="79"/>
      <c r="E356" s="79"/>
      <c r="F356" s="353"/>
      <c r="G356" s="353"/>
      <c r="H356" s="353"/>
      <c r="I356" s="353"/>
      <c r="K356" s="353"/>
      <c r="L356" s="353"/>
      <c r="M356" s="353"/>
      <c r="N356" s="419"/>
      <c r="O356" s="419"/>
    </row>
    <row r="357" spans="1:15" s="310" customFormat="1" ht="12.75" customHeight="1">
      <c r="A357" s="79"/>
      <c r="B357" s="418"/>
      <c r="C357" s="393"/>
      <c r="D357" s="79"/>
      <c r="E357" s="79"/>
      <c r="F357" s="353"/>
      <c r="G357" s="353"/>
      <c r="H357" s="353"/>
      <c r="I357" s="353"/>
      <c r="K357" s="353"/>
      <c r="L357" s="353"/>
      <c r="M357" s="353"/>
      <c r="N357" s="419"/>
      <c r="O357" s="419"/>
    </row>
    <row r="358" spans="1:15" s="310" customFormat="1" ht="12.75" customHeight="1">
      <c r="A358" s="79"/>
      <c r="B358" s="418"/>
      <c r="C358" s="393"/>
      <c r="D358" s="79"/>
      <c r="E358" s="79"/>
      <c r="F358" s="353"/>
      <c r="G358" s="353"/>
      <c r="H358" s="353"/>
      <c r="I358" s="353"/>
      <c r="K358" s="353"/>
      <c r="L358" s="353"/>
      <c r="M358" s="353"/>
      <c r="N358" s="419"/>
      <c r="O358" s="419"/>
    </row>
    <row r="359" spans="1:15" s="310" customFormat="1" ht="12.75" customHeight="1">
      <c r="A359" s="79"/>
      <c r="B359" s="418"/>
      <c r="C359" s="393"/>
      <c r="D359" s="79"/>
      <c r="E359" s="79"/>
      <c r="F359" s="353"/>
      <c r="G359" s="353"/>
      <c r="H359" s="353"/>
      <c r="I359" s="353"/>
      <c r="K359" s="353"/>
      <c r="L359" s="353"/>
      <c r="M359" s="353"/>
      <c r="N359" s="419"/>
      <c r="O359" s="419"/>
    </row>
    <row r="360" spans="1:15" s="310" customFormat="1" ht="12.75" customHeight="1">
      <c r="A360" s="79"/>
      <c r="B360" s="418"/>
      <c r="C360" s="393"/>
      <c r="D360" s="79"/>
      <c r="E360" s="79"/>
      <c r="F360" s="353"/>
      <c r="G360" s="353"/>
      <c r="H360" s="353"/>
      <c r="I360" s="353"/>
      <c r="K360" s="353"/>
      <c r="L360" s="353"/>
      <c r="M360" s="353"/>
      <c r="N360" s="419"/>
      <c r="O360" s="419"/>
    </row>
    <row r="361" spans="1:15" s="310" customFormat="1" ht="12.75" customHeight="1">
      <c r="A361" s="79"/>
      <c r="B361" s="418"/>
      <c r="C361" s="393"/>
      <c r="D361" s="79"/>
      <c r="E361" s="79"/>
      <c r="F361" s="353"/>
      <c r="G361" s="353"/>
      <c r="H361" s="353"/>
      <c r="I361" s="353"/>
      <c r="K361" s="353"/>
      <c r="L361" s="353"/>
      <c r="M361" s="353"/>
      <c r="N361" s="419"/>
      <c r="O361" s="419"/>
    </row>
    <row r="362" spans="1:15" s="310" customFormat="1" ht="12.75" customHeight="1">
      <c r="A362" s="79"/>
      <c r="B362" s="418"/>
      <c r="C362" s="393"/>
      <c r="D362" s="79"/>
      <c r="E362" s="79"/>
      <c r="F362" s="353"/>
      <c r="G362" s="353"/>
      <c r="H362" s="353"/>
      <c r="I362" s="353"/>
      <c r="K362" s="353"/>
      <c r="L362" s="353"/>
      <c r="M362" s="353"/>
      <c r="N362" s="419"/>
      <c r="O362" s="419"/>
    </row>
    <row r="363" spans="1:15" s="310" customFormat="1" ht="12.75" customHeight="1">
      <c r="A363" s="79"/>
      <c r="B363" s="418"/>
      <c r="C363" s="393"/>
      <c r="D363" s="79"/>
      <c r="E363" s="79"/>
      <c r="F363" s="353"/>
      <c r="G363" s="353"/>
      <c r="H363" s="353"/>
      <c r="I363" s="353"/>
      <c r="K363" s="353"/>
      <c r="L363" s="353"/>
      <c r="M363" s="353"/>
      <c r="N363" s="419"/>
      <c r="O363" s="419"/>
    </row>
    <row r="364" spans="1:15" s="310" customFormat="1" ht="12.75" customHeight="1">
      <c r="A364" s="79"/>
      <c r="B364" s="418"/>
      <c r="C364" s="393"/>
      <c r="D364" s="79"/>
      <c r="E364" s="79"/>
      <c r="F364" s="353"/>
      <c r="G364" s="353"/>
      <c r="H364" s="353"/>
      <c r="I364" s="353"/>
      <c r="K364" s="353"/>
      <c r="L364" s="353"/>
      <c r="M364" s="353"/>
      <c r="N364" s="419"/>
      <c r="O364" s="419"/>
    </row>
    <row r="365" spans="1:15" s="310" customFormat="1" ht="12.75" customHeight="1">
      <c r="A365" s="79"/>
      <c r="B365" s="418"/>
      <c r="C365" s="393"/>
      <c r="D365" s="79"/>
      <c r="E365" s="79"/>
      <c r="F365" s="353"/>
      <c r="G365" s="353"/>
      <c r="H365" s="353"/>
      <c r="I365" s="353"/>
      <c r="K365" s="353"/>
      <c r="L365" s="353"/>
      <c r="M365" s="353"/>
      <c r="N365" s="419"/>
      <c r="O365" s="419"/>
    </row>
    <row r="366" spans="1:15" s="310" customFormat="1" ht="12.75" customHeight="1">
      <c r="A366" s="79"/>
      <c r="B366" s="418"/>
      <c r="C366" s="393"/>
      <c r="D366" s="79"/>
      <c r="E366" s="79"/>
      <c r="F366" s="353"/>
      <c r="G366" s="353"/>
      <c r="H366" s="353"/>
      <c r="I366" s="353"/>
      <c r="K366" s="353"/>
      <c r="L366" s="353"/>
      <c r="M366" s="353"/>
      <c r="N366" s="419"/>
      <c r="O366" s="419"/>
    </row>
    <row r="367" spans="1:15" s="310" customFormat="1" ht="12.75" customHeight="1">
      <c r="A367" s="79"/>
      <c r="B367" s="418"/>
      <c r="C367" s="393"/>
      <c r="D367" s="79"/>
      <c r="E367" s="79"/>
      <c r="F367" s="353"/>
      <c r="G367" s="353"/>
      <c r="H367" s="353"/>
      <c r="I367" s="353"/>
      <c r="K367" s="353"/>
      <c r="L367" s="353"/>
      <c r="M367" s="353"/>
      <c r="N367" s="419"/>
      <c r="O367" s="419"/>
    </row>
    <row r="368" spans="1:15" s="310" customFormat="1" ht="12.75" customHeight="1">
      <c r="A368" s="79"/>
      <c r="B368" s="418"/>
      <c r="C368" s="393"/>
      <c r="D368" s="79"/>
      <c r="E368" s="79"/>
      <c r="F368" s="353"/>
      <c r="G368" s="353"/>
      <c r="H368" s="353"/>
      <c r="I368" s="353"/>
      <c r="K368" s="353"/>
      <c r="L368" s="353"/>
      <c r="M368" s="353"/>
      <c r="N368" s="419"/>
      <c r="O368" s="419"/>
    </row>
    <row r="369" spans="1:15" s="310" customFormat="1" ht="12.75" customHeight="1">
      <c r="A369" s="79"/>
      <c r="B369" s="418"/>
      <c r="C369" s="393"/>
      <c r="D369" s="79"/>
      <c r="E369" s="79"/>
      <c r="F369" s="353"/>
      <c r="G369" s="353"/>
      <c r="H369" s="353"/>
      <c r="I369" s="353"/>
      <c r="K369" s="353"/>
      <c r="L369" s="353"/>
      <c r="M369" s="353"/>
      <c r="N369" s="419"/>
      <c r="O369" s="419"/>
    </row>
    <row r="370" spans="1:15" s="310" customFormat="1" ht="12.75" customHeight="1">
      <c r="A370" s="79"/>
      <c r="B370" s="418"/>
      <c r="C370" s="393"/>
      <c r="D370" s="79"/>
      <c r="E370" s="79"/>
      <c r="F370" s="353"/>
      <c r="G370" s="353"/>
      <c r="H370" s="353"/>
      <c r="I370" s="353"/>
      <c r="K370" s="353"/>
      <c r="L370" s="353"/>
      <c r="M370" s="353"/>
      <c r="N370" s="419"/>
      <c r="O370" s="419"/>
    </row>
    <row r="371" spans="1:15" s="310" customFormat="1" ht="12.75" customHeight="1">
      <c r="A371" s="79"/>
      <c r="B371" s="418"/>
      <c r="C371" s="393"/>
      <c r="D371" s="79"/>
      <c r="E371" s="79"/>
      <c r="F371" s="353"/>
      <c r="G371" s="353"/>
      <c r="H371" s="353"/>
      <c r="I371" s="353"/>
      <c r="K371" s="353"/>
      <c r="L371" s="353"/>
      <c r="M371" s="353"/>
      <c r="N371" s="419"/>
      <c r="O371" s="419"/>
    </row>
    <row r="372" spans="1:15" s="310" customFormat="1" ht="12.75" customHeight="1">
      <c r="A372" s="79"/>
      <c r="B372" s="418"/>
      <c r="C372" s="393"/>
      <c r="D372" s="79"/>
      <c r="E372" s="79"/>
      <c r="F372" s="353"/>
      <c r="G372" s="353"/>
      <c r="H372" s="353"/>
      <c r="I372" s="353"/>
      <c r="K372" s="353"/>
      <c r="L372" s="353"/>
      <c r="M372" s="353"/>
      <c r="N372" s="419"/>
      <c r="O372" s="419"/>
    </row>
    <row r="373" spans="1:15" s="310" customFormat="1" ht="12.75" customHeight="1">
      <c r="A373" s="79"/>
      <c r="B373" s="418"/>
      <c r="C373" s="393"/>
      <c r="D373" s="79"/>
      <c r="E373" s="79"/>
      <c r="F373" s="353"/>
      <c r="G373" s="353"/>
      <c r="H373" s="353"/>
      <c r="I373" s="353"/>
      <c r="K373" s="353"/>
      <c r="L373" s="353"/>
      <c r="M373" s="353"/>
      <c r="N373" s="419"/>
      <c r="O373" s="419"/>
    </row>
    <row r="374" spans="1:15" s="310" customFormat="1" ht="12.75" customHeight="1">
      <c r="A374" s="79"/>
      <c r="B374" s="418"/>
      <c r="C374" s="393"/>
      <c r="D374" s="79"/>
      <c r="E374" s="79"/>
      <c r="F374" s="353"/>
      <c r="G374" s="353"/>
      <c r="H374" s="353"/>
      <c r="I374" s="353"/>
      <c r="K374" s="353"/>
      <c r="L374" s="353"/>
      <c r="M374" s="353"/>
      <c r="N374" s="419"/>
      <c r="O374" s="419"/>
    </row>
    <row r="375" spans="1:15" s="310" customFormat="1" ht="12.75" customHeight="1">
      <c r="A375" s="79"/>
      <c r="B375" s="418"/>
      <c r="C375" s="393"/>
      <c r="D375" s="79"/>
      <c r="E375" s="79"/>
      <c r="F375" s="353"/>
      <c r="G375" s="353"/>
      <c r="H375" s="353"/>
      <c r="I375" s="353"/>
      <c r="K375" s="353"/>
      <c r="L375" s="353"/>
      <c r="M375" s="353"/>
      <c r="N375" s="419"/>
      <c r="O375" s="419"/>
    </row>
    <row r="376" spans="1:15" s="310" customFormat="1" ht="12.75" customHeight="1">
      <c r="A376" s="79"/>
      <c r="B376" s="418"/>
      <c r="C376" s="393"/>
      <c r="D376" s="79"/>
      <c r="E376" s="79"/>
      <c r="F376" s="353"/>
      <c r="G376" s="353"/>
      <c r="H376" s="353"/>
      <c r="I376" s="353"/>
      <c r="K376" s="353"/>
      <c r="L376" s="353"/>
      <c r="M376" s="353"/>
      <c r="N376" s="419"/>
      <c r="O376" s="419"/>
    </row>
    <row r="377" spans="1:15" s="310" customFormat="1" ht="12.75" customHeight="1">
      <c r="A377" s="79"/>
      <c r="B377" s="418"/>
      <c r="C377" s="393"/>
      <c r="D377" s="79"/>
      <c r="E377" s="79"/>
      <c r="F377" s="353"/>
      <c r="G377" s="353"/>
      <c r="H377" s="353"/>
      <c r="I377" s="353"/>
      <c r="K377" s="353"/>
      <c r="L377" s="353"/>
      <c r="M377" s="353"/>
      <c r="N377" s="419"/>
      <c r="O377" s="419"/>
    </row>
    <row r="378" spans="1:15" s="310" customFormat="1" ht="12.75" customHeight="1">
      <c r="A378" s="79"/>
      <c r="B378" s="418"/>
      <c r="C378" s="393"/>
      <c r="D378" s="79"/>
      <c r="E378" s="79"/>
      <c r="F378" s="353"/>
      <c r="G378" s="353"/>
      <c r="H378" s="353"/>
      <c r="I378" s="353"/>
      <c r="K378" s="353"/>
      <c r="L378" s="353"/>
      <c r="M378" s="353"/>
      <c r="N378" s="419"/>
      <c r="O378" s="419"/>
    </row>
    <row r="379" spans="1:15" s="310" customFormat="1" ht="12.75" customHeight="1">
      <c r="A379" s="79"/>
      <c r="B379" s="418"/>
      <c r="C379" s="393"/>
      <c r="D379" s="79"/>
      <c r="E379" s="79"/>
      <c r="F379" s="353"/>
      <c r="G379" s="353"/>
      <c r="H379" s="353"/>
      <c r="I379" s="353"/>
      <c r="K379" s="353"/>
      <c r="L379" s="353"/>
      <c r="M379" s="353"/>
      <c r="N379" s="419"/>
      <c r="O379" s="419"/>
    </row>
    <row r="380" spans="1:15" s="310" customFormat="1" ht="12.75" customHeight="1">
      <c r="A380" s="79"/>
      <c r="B380" s="418"/>
      <c r="C380" s="393"/>
      <c r="D380" s="79"/>
      <c r="E380" s="79"/>
      <c r="F380" s="353"/>
      <c r="G380" s="353"/>
      <c r="H380" s="353"/>
      <c r="I380" s="353"/>
      <c r="K380" s="353"/>
      <c r="L380" s="353"/>
      <c r="M380" s="353"/>
      <c r="N380" s="419"/>
      <c r="O380" s="419"/>
    </row>
    <row r="381" spans="1:15" s="310" customFormat="1" ht="12.75" customHeight="1">
      <c r="A381" s="79"/>
      <c r="B381" s="418"/>
      <c r="C381" s="393"/>
      <c r="D381" s="79"/>
      <c r="E381" s="79"/>
      <c r="F381" s="353"/>
      <c r="G381" s="353"/>
      <c r="H381" s="353"/>
      <c r="I381" s="353"/>
      <c r="K381" s="353"/>
      <c r="L381" s="353"/>
      <c r="M381" s="353"/>
      <c r="N381" s="419"/>
      <c r="O381" s="419"/>
    </row>
    <row r="382" spans="1:15" s="310" customFormat="1" ht="12.75" customHeight="1">
      <c r="A382" s="79"/>
      <c r="B382" s="418"/>
      <c r="C382" s="393"/>
      <c r="D382" s="79"/>
      <c r="E382" s="79"/>
      <c r="F382" s="353"/>
      <c r="G382" s="353"/>
      <c r="H382" s="353"/>
      <c r="I382" s="353"/>
      <c r="K382" s="353"/>
      <c r="L382" s="353"/>
      <c r="M382" s="353"/>
      <c r="N382" s="419"/>
      <c r="O382" s="419"/>
    </row>
    <row r="383" spans="1:15" s="310" customFormat="1" ht="12.75" customHeight="1">
      <c r="A383" s="79"/>
      <c r="B383" s="418"/>
      <c r="C383" s="393"/>
      <c r="D383" s="79"/>
      <c r="E383" s="79"/>
      <c r="F383" s="353"/>
      <c r="G383" s="353"/>
      <c r="H383" s="353"/>
      <c r="I383" s="353"/>
      <c r="K383" s="353"/>
      <c r="L383" s="353"/>
      <c r="M383" s="353"/>
      <c r="N383" s="419"/>
      <c r="O383" s="419"/>
    </row>
    <row r="384" spans="1:15" s="310" customFormat="1" ht="12.75" customHeight="1">
      <c r="A384" s="79"/>
      <c r="B384" s="418"/>
      <c r="C384" s="393"/>
      <c r="D384" s="79"/>
      <c r="E384" s="79"/>
      <c r="F384" s="353"/>
      <c r="G384" s="353"/>
      <c r="H384" s="353"/>
      <c r="I384" s="353"/>
      <c r="K384" s="353"/>
      <c r="L384" s="353"/>
      <c r="M384" s="353"/>
      <c r="N384" s="419"/>
      <c r="O384" s="419"/>
    </row>
    <row r="385" spans="1:15" s="310" customFormat="1" ht="12.75" customHeight="1">
      <c r="A385" s="79"/>
      <c r="B385" s="418"/>
      <c r="C385" s="393"/>
      <c r="D385" s="79"/>
      <c r="E385" s="79"/>
      <c r="F385" s="353"/>
      <c r="G385" s="353"/>
      <c r="H385" s="353"/>
      <c r="I385" s="353"/>
      <c r="K385" s="353"/>
      <c r="L385" s="353"/>
      <c r="M385" s="353"/>
      <c r="N385" s="419"/>
      <c r="O385" s="419"/>
    </row>
    <row r="386" spans="1:15" s="310" customFormat="1" ht="12.75" customHeight="1">
      <c r="A386" s="79"/>
      <c r="B386" s="418"/>
      <c r="C386" s="393"/>
      <c r="D386" s="79"/>
      <c r="E386" s="79"/>
      <c r="F386" s="353"/>
      <c r="G386" s="353"/>
      <c r="H386" s="353"/>
      <c r="I386" s="353"/>
      <c r="K386" s="353"/>
      <c r="L386" s="353"/>
      <c r="M386" s="353"/>
      <c r="N386" s="419"/>
      <c r="O386" s="419"/>
    </row>
    <row r="387" spans="1:15" s="310" customFormat="1" ht="12.75" customHeight="1">
      <c r="A387" s="79"/>
      <c r="B387" s="418"/>
      <c r="C387" s="393"/>
      <c r="D387" s="79"/>
      <c r="E387" s="79"/>
      <c r="F387" s="353"/>
      <c r="G387" s="353"/>
      <c r="H387" s="353"/>
      <c r="I387" s="353"/>
      <c r="K387" s="353"/>
      <c r="L387" s="353"/>
      <c r="M387" s="353"/>
      <c r="N387" s="419"/>
      <c r="O387" s="419"/>
    </row>
    <row r="388" spans="1:15" s="310" customFormat="1" ht="12.75" customHeight="1">
      <c r="A388" s="79"/>
      <c r="B388" s="418"/>
      <c r="C388" s="393"/>
      <c r="D388" s="79"/>
      <c r="E388" s="79"/>
      <c r="F388" s="353"/>
      <c r="G388" s="353"/>
      <c r="H388" s="353"/>
      <c r="I388" s="353"/>
      <c r="K388" s="353"/>
      <c r="L388" s="353"/>
      <c r="M388" s="353"/>
      <c r="N388" s="419"/>
      <c r="O388" s="419"/>
    </row>
    <row r="389" spans="1:15" s="310" customFormat="1" ht="12.75" customHeight="1">
      <c r="A389" s="79"/>
      <c r="B389" s="418"/>
      <c r="C389" s="393"/>
      <c r="D389" s="79"/>
      <c r="E389" s="79"/>
      <c r="F389" s="353"/>
      <c r="G389" s="353"/>
      <c r="H389" s="353"/>
      <c r="I389" s="353"/>
      <c r="K389" s="353"/>
      <c r="L389" s="353"/>
      <c r="M389" s="353"/>
      <c r="N389" s="419"/>
      <c r="O389" s="419"/>
    </row>
    <row r="390" spans="1:15" s="310" customFormat="1" ht="12.75" customHeight="1">
      <c r="A390" s="79"/>
      <c r="B390" s="418"/>
      <c r="C390" s="393"/>
      <c r="D390" s="79"/>
      <c r="E390" s="79"/>
      <c r="F390" s="353"/>
      <c r="G390" s="353"/>
      <c r="H390" s="353"/>
      <c r="I390" s="353"/>
      <c r="K390" s="353"/>
      <c r="L390" s="353"/>
      <c r="M390" s="353"/>
      <c r="N390" s="419"/>
      <c r="O390" s="419"/>
    </row>
    <row r="391" spans="1:15" s="310" customFormat="1" ht="12.75" customHeight="1">
      <c r="A391" s="79"/>
      <c r="B391" s="418"/>
      <c r="C391" s="393"/>
      <c r="D391" s="79"/>
      <c r="E391" s="79"/>
      <c r="F391" s="353"/>
      <c r="G391" s="353"/>
      <c r="H391" s="353"/>
      <c r="I391" s="353"/>
      <c r="K391" s="353"/>
      <c r="L391" s="353"/>
      <c r="M391" s="353"/>
      <c r="N391" s="419"/>
      <c r="O391" s="419"/>
    </row>
    <row r="392" spans="1:15" s="310" customFormat="1" ht="12.75" customHeight="1">
      <c r="A392" s="79"/>
      <c r="B392" s="418"/>
      <c r="C392" s="393"/>
      <c r="D392" s="79"/>
      <c r="E392" s="79"/>
      <c r="F392" s="353"/>
      <c r="G392" s="353"/>
      <c r="H392" s="353"/>
      <c r="I392" s="353"/>
      <c r="K392" s="353"/>
      <c r="L392" s="353"/>
      <c r="M392" s="353"/>
      <c r="N392" s="419"/>
      <c r="O392" s="419"/>
    </row>
    <row r="393" spans="1:15" s="310" customFormat="1" ht="12.75" customHeight="1">
      <c r="A393" s="79"/>
      <c r="B393" s="418"/>
      <c r="C393" s="393"/>
      <c r="D393" s="79"/>
      <c r="E393" s="79"/>
      <c r="F393" s="353"/>
      <c r="G393" s="353"/>
      <c r="H393" s="353"/>
      <c r="I393" s="353"/>
      <c r="K393" s="353"/>
      <c r="L393" s="353"/>
      <c r="M393" s="353"/>
      <c r="N393" s="419"/>
      <c r="O393" s="419"/>
    </row>
    <row r="394" spans="1:15" s="310" customFormat="1" ht="12.75" customHeight="1">
      <c r="A394" s="79"/>
      <c r="B394" s="418"/>
      <c r="C394" s="393"/>
      <c r="D394" s="79"/>
      <c r="E394" s="79"/>
      <c r="F394" s="353"/>
      <c r="G394" s="353"/>
      <c r="H394" s="353"/>
      <c r="I394" s="353"/>
      <c r="K394" s="353"/>
      <c r="L394" s="353"/>
      <c r="M394" s="353"/>
      <c r="N394" s="419"/>
      <c r="O394" s="419"/>
    </row>
    <row r="395" spans="1:15" s="310" customFormat="1" ht="12.75" customHeight="1">
      <c r="A395" s="79"/>
      <c r="B395" s="418"/>
      <c r="C395" s="393"/>
      <c r="D395" s="79"/>
      <c r="E395" s="79"/>
      <c r="F395" s="353"/>
      <c r="G395" s="353"/>
      <c r="H395" s="353"/>
      <c r="I395" s="353"/>
      <c r="K395" s="353"/>
      <c r="L395" s="353"/>
      <c r="M395" s="353"/>
      <c r="N395" s="419"/>
      <c r="O395" s="419"/>
    </row>
    <row r="396" spans="1:15" s="310" customFormat="1" ht="12.75" customHeight="1">
      <c r="A396" s="79"/>
      <c r="B396" s="418"/>
      <c r="C396" s="393"/>
      <c r="D396" s="79"/>
      <c r="E396" s="79"/>
      <c r="F396" s="353"/>
      <c r="G396" s="353"/>
      <c r="H396" s="353"/>
      <c r="I396" s="353"/>
      <c r="K396" s="353"/>
      <c r="L396" s="353"/>
      <c r="M396" s="353"/>
      <c r="N396" s="419"/>
      <c r="O396" s="419"/>
    </row>
    <row r="397" spans="1:15" s="310" customFormat="1" ht="12.75" customHeight="1">
      <c r="A397" s="79"/>
      <c r="B397" s="418"/>
      <c r="C397" s="393"/>
      <c r="D397" s="79"/>
      <c r="E397" s="79"/>
      <c r="F397" s="353"/>
      <c r="G397" s="353"/>
      <c r="H397" s="353"/>
      <c r="I397" s="353"/>
      <c r="K397" s="353"/>
      <c r="L397" s="353"/>
      <c r="M397" s="353"/>
      <c r="N397" s="419"/>
      <c r="O397" s="419"/>
    </row>
    <row r="398" spans="1:15" s="310" customFormat="1" ht="12.75" customHeight="1">
      <c r="A398" s="79"/>
      <c r="B398" s="418"/>
      <c r="C398" s="393"/>
      <c r="D398" s="79"/>
      <c r="E398" s="79"/>
      <c r="F398" s="353"/>
      <c r="G398" s="353"/>
      <c r="H398" s="353"/>
      <c r="I398" s="353"/>
      <c r="K398" s="353"/>
      <c r="L398" s="353"/>
      <c r="M398" s="353"/>
      <c r="N398" s="419"/>
      <c r="O398" s="419"/>
    </row>
    <row r="399" spans="1:15" s="310" customFormat="1" ht="12.75" customHeight="1">
      <c r="A399" s="79"/>
      <c r="B399" s="418"/>
      <c r="C399" s="393"/>
      <c r="D399" s="79"/>
      <c r="E399" s="79"/>
      <c r="F399" s="353"/>
      <c r="G399" s="353"/>
      <c r="H399" s="353"/>
      <c r="I399" s="353"/>
      <c r="K399" s="353"/>
      <c r="L399" s="353"/>
      <c r="M399" s="353"/>
      <c r="N399" s="419"/>
      <c r="O399" s="419"/>
    </row>
    <row r="400" spans="1:15" s="310" customFormat="1" ht="12.75" customHeight="1">
      <c r="A400" s="79"/>
      <c r="B400" s="418"/>
      <c r="C400" s="393"/>
      <c r="D400" s="79"/>
      <c r="E400" s="79"/>
      <c r="F400" s="353"/>
      <c r="G400" s="353"/>
      <c r="H400" s="353"/>
      <c r="I400" s="353"/>
      <c r="K400" s="353"/>
      <c r="L400" s="353"/>
      <c r="M400" s="353"/>
      <c r="N400" s="419"/>
      <c r="O400" s="419"/>
    </row>
    <row r="401" spans="1:15" s="310" customFormat="1" ht="12.75" customHeight="1">
      <c r="A401" s="79"/>
      <c r="B401" s="418"/>
      <c r="C401" s="393"/>
      <c r="D401" s="79"/>
      <c r="E401" s="79"/>
      <c r="F401" s="353"/>
      <c r="G401" s="353"/>
      <c r="H401" s="353"/>
      <c r="I401" s="353"/>
      <c r="K401" s="353"/>
      <c r="L401" s="353"/>
      <c r="M401" s="353"/>
      <c r="N401" s="419"/>
      <c r="O401" s="419"/>
    </row>
    <row r="402" spans="1:15" s="310" customFormat="1" ht="12.75" customHeight="1">
      <c r="A402" s="79"/>
      <c r="B402" s="418"/>
      <c r="C402" s="393"/>
      <c r="D402" s="79"/>
      <c r="E402" s="79"/>
      <c r="F402" s="353"/>
      <c r="G402" s="353"/>
      <c r="H402" s="353"/>
      <c r="I402" s="353"/>
      <c r="K402" s="353"/>
      <c r="L402" s="353"/>
      <c r="M402" s="353"/>
      <c r="N402" s="419"/>
      <c r="O402" s="419"/>
    </row>
    <row r="403" spans="1:15" s="310" customFormat="1" ht="12.75" customHeight="1">
      <c r="A403" s="79"/>
      <c r="B403" s="418"/>
      <c r="C403" s="393"/>
      <c r="D403" s="79"/>
      <c r="E403" s="79"/>
      <c r="F403" s="353"/>
      <c r="G403" s="353"/>
      <c r="H403" s="353"/>
      <c r="I403" s="353"/>
      <c r="K403" s="353"/>
      <c r="L403" s="353"/>
      <c r="M403" s="353"/>
      <c r="N403" s="419"/>
      <c r="O403" s="419"/>
    </row>
    <row r="404" spans="1:15" s="310" customFormat="1" ht="12.75" customHeight="1">
      <c r="A404" s="79"/>
      <c r="B404" s="418"/>
      <c r="C404" s="393"/>
      <c r="D404" s="79"/>
      <c r="E404" s="79"/>
      <c r="F404" s="353"/>
      <c r="G404" s="353"/>
      <c r="H404" s="353"/>
      <c r="I404" s="353"/>
      <c r="K404" s="353"/>
      <c r="L404" s="353"/>
      <c r="M404" s="353"/>
      <c r="N404" s="419"/>
      <c r="O404" s="419"/>
    </row>
    <row r="405" spans="1:15" s="310" customFormat="1" ht="12.75" customHeight="1">
      <c r="A405" s="79"/>
      <c r="B405" s="418"/>
      <c r="C405" s="393"/>
      <c r="D405" s="79"/>
      <c r="E405" s="79"/>
      <c r="F405" s="353"/>
      <c r="G405" s="353"/>
      <c r="H405" s="353"/>
      <c r="I405" s="353"/>
      <c r="K405" s="353"/>
      <c r="L405" s="353"/>
      <c r="M405" s="353"/>
      <c r="N405" s="419"/>
      <c r="O405" s="419"/>
    </row>
    <row r="406" spans="1:15" s="310" customFormat="1" ht="12.75" customHeight="1">
      <c r="A406" s="79"/>
      <c r="B406" s="418"/>
      <c r="C406" s="393"/>
      <c r="D406" s="79"/>
      <c r="E406" s="79"/>
      <c r="F406" s="353"/>
      <c r="G406" s="353"/>
      <c r="H406" s="353"/>
      <c r="I406" s="353"/>
      <c r="K406" s="353"/>
      <c r="L406" s="353"/>
      <c r="M406" s="353"/>
      <c r="N406" s="419"/>
      <c r="O406" s="419"/>
    </row>
    <row r="407" spans="1:15" s="310" customFormat="1" ht="12.75" customHeight="1">
      <c r="A407" s="79"/>
      <c r="B407" s="418"/>
      <c r="C407" s="393"/>
      <c r="D407" s="79"/>
      <c r="E407" s="79"/>
      <c r="F407" s="353"/>
      <c r="G407" s="353"/>
      <c r="H407" s="353"/>
      <c r="I407" s="353"/>
      <c r="K407" s="353"/>
      <c r="L407" s="353"/>
      <c r="M407" s="353"/>
      <c r="N407" s="419"/>
      <c r="O407" s="419"/>
    </row>
    <row r="408" spans="1:15" s="310" customFormat="1" ht="12.75" customHeight="1">
      <c r="A408" s="79"/>
      <c r="B408" s="418"/>
      <c r="C408" s="393"/>
      <c r="D408" s="79"/>
      <c r="E408" s="79"/>
      <c r="F408" s="353"/>
      <c r="G408" s="353"/>
      <c r="H408" s="353"/>
      <c r="I408" s="353"/>
      <c r="K408" s="353"/>
      <c r="L408" s="353"/>
      <c r="M408" s="353"/>
      <c r="N408" s="419"/>
      <c r="O408" s="419"/>
    </row>
    <row r="409" spans="1:15" s="310" customFormat="1" ht="12.75" customHeight="1">
      <c r="A409" s="79"/>
      <c r="B409" s="418"/>
      <c r="C409" s="393"/>
      <c r="D409" s="79"/>
      <c r="E409" s="79"/>
      <c r="F409" s="353"/>
      <c r="G409" s="353"/>
      <c r="H409" s="353"/>
      <c r="I409" s="353"/>
      <c r="K409" s="353"/>
      <c r="L409" s="353"/>
      <c r="M409" s="353"/>
      <c r="N409" s="419"/>
      <c r="O409" s="419"/>
    </row>
    <row r="410" spans="1:15" s="310" customFormat="1" ht="12.75" customHeight="1">
      <c r="A410" s="79"/>
      <c r="B410" s="418"/>
      <c r="C410" s="393"/>
      <c r="D410" s="79"/>
      <c r="E410" s="79"/>
      <c r="F410" s="353"/>
      <c r="G410" s="353"/>
      <c r="H410" s="353"/>
      <c r="I410" s="353"/>
      <c r="K410" s="353"/>
      <c r="L410" s="353"/>
      <c r="M410" s="353"/>
      <c r="N410" s="419"/>
      <c r="O410" s="419"/>
    </row>
    <row r="411" spans="1:15" s="310" customFormat="1" ht="12.75" customHeight="1">
      <c r="A411" s="79"/>
      <c r="B411" s="418"/>
      <c r="C411" s="393"/>
      <c r="D411" s="79"/>
      <c r="E411" s="79"/>
      <c r="F411" s="353"/>
      <c r="G411" s="353"/>
      <c r="H411" s="353"/>
      <c r="I411" s="353"/>
      <c r="K411" s="353"/>
      <c r="L411" s="353"/>
      <c r="M411" s="353"/>
      <c r="N411" s="419"/>
      <c r="O411" s="419"/>
    </row>
    <row r="412" spans="1:15" s="310" customFormat="1" ht="12.75" customHeight="1">
      <c r="A412" s="79"/>
      <c r="B412" s="418"/>
      <c r="C412" s="393"/>
      <c r="D412" s="79"/>
      <c r="E412" s="79"/>
      <c r="F412" s="353"/>
      <c r="G412" s="353"/>
      <c r="H412" s="353"/>
      <c r="I412" s="353"/>
      <c r="K412" s="353"/>
      <c r="L412" s="353"/>
      <c r="M412" s="353"/>
      <c r="N412" s="419"/>
      <c r="O412" s="419"/>
    </row>
    <row r="413" spans="1:15" s="310" customFormat="1" ht="12.75" customHeight="1">
      <c r="A413" s="79"/>
      <c r="B413" s="418"/>
      <c r="C413" s="393"/>
      <c r="D413" s="79"/>
      <c r="E413" s="79"/>
      <c r="F413" s="353"/>
      <c r="G413" s="353"/>
      <c r="H413" s="353"/>
      <c r="I413" s="353"/>
      <c r="K413" s="353"/>
      <c r="L413" s="353"/>
      <c r="M413" s="353"/>
      <c r="N413" s="419"/>
      <c r="O413" s="419"/>
    </row>
    <row r="414" spans="1:15" s="310" customFormat="1" ht="12.75" customHeight="1">
      <c r="A414" s="79"/>
      <c r="B414" s="418"/>
      <c r="C414" s="393"/>
      <c r="D414" s="79"/>
      <c r="E414" s="79"/>
      <c r="F414" s="353"/>
      <c r="G414" s="353"/>
      <c r="H414" s="353"/>
      <c r="I414" s="353"/>
      <c r="K414" s="353"/>
      <c r="L414" s="353"/>
      <c r="M414" s="353"/>
      <c r="N414" s="419"/>
      <c r="O414" s="419"/>
    </row>
    <row r="415" spans="1:15" s="310" customFormat="1" ht="12.75" customHeight="1">
      <c r="A415" s="79"/>
      <c r="B415" s="418"/>
      <c r="C415" s="393"/>
      <c r="D415" s="79"/>
      <c r="E415" s="79"/>
      <c r="F415" s="353"/>
      <c r="G415" s="353"/>
      <c r="H415" s="353"/>
      <c r="I415" s="353"/>
      <c r="K415" s="353"/>
      <c r="L415" s="353"/>
      <c r="M415" s="353"/>
      <c r="N415" s="419"/>
      <c r="O415" s="419"/>
    </row>
    <row r="416" spans="1:15" s="310" customFormat="1" ht="12.75" customHeight="1">
      <c r="A416" s="79"/>
      <c r="B416" s="418"/>
      <c r="C416" s="393"/>
      <c r="D416" s="79"/>
      <c r="E416" s="79"/>
      <c r="F416" s="353"/>
      <c r="G416" s="353"/>
      <c r="H416" s="353"/>
      <c r="I416" s="353"/>
      <c r="K416" s="353"/>
      <c r="L416" s="353"/>
      <c r="M416" s="353"/>
      <c r="N416" s="419"/>
      <c r="O416" s="419"/>
    </row>
    <row r="417" spans="1:15" s="310" customFormat="1" ht="12.75" customHeight="1">
      <c r="A417" s="79"/>
      <c r="B417" s="418"/>
      <c r="C417" s="393"/>
      <c r="D417" s="79"/>
      <c r="E417" s="79"/>
      <c r="F417" s="353"/>
      <c r="G417" s="353"/>
      <c r="H417" s="353"/>
      <c r="I417" s="353"/>
      <c r="K417" s="353"/>
      <c r="L417" s="353"/>
      <c r="M417" s="353"/>
      <c r="N417" s="419"/>
      <c r="O417" s="419"/>
    </row>
    <row r="418" spans="1:15" s="310" customFormat="1" ht="12.75" customHeight="1">
      <c r="A418" s="79"/>
      <c r="B418" s="418"/>
      <c r="C418" s="393"/>
      <c r="D418" s="79"/>
      <c r="E418" s="79"/>
      <c r="F418" s="353"/>
      <c r="G418" s="353"/>
      <c r="H418" s="353"/>
      <c r="I418" s="353"/>
      <c r="K418" s="353"/>
      <c r="L418" s="353"/>
      <c r="M418" s="353"/>
      <c r="N418" s="419"/>
      <c r="O418" s="419"/>
    </row>
    <row r="419" spans="1:15" s="310" customFormat="1" ht="12.75" customHeight="1">
      <c r="A419" s="79"/>
      <c r="B419" s="418"/>
      <c r="C419" s="393"/>
      <c r="D419" s="79"/>
      <c r="E419" s="79"/>
      <c r="F419" s="353"/>
      <c r="G419" s="353"/>
      <c r="H419" s="353"/>
      <c r="I419" s="353"/>
      <c r="K419" s="353"/>
      <c r="L419" s="353"/>
      <c r="M419" s="353"/>
      <c r="N419" s="419"/>
      <c r="O419" s="419"/>
    </row>
    <row r="420" spans="1:15" s="310" customFormat="1" ht="12.75" customHeight="1">
      <c r="A420" s="79"/>
      <c r="B420" s="418"/>
      <c r="C420" s="393"/>
      <c r="D420" s="79"/>
      <c r="E420" s="79"/>
      <c r="F420" s="353"/>
      <c r="G420" s="353"/>
      <c r="H420" s="353"/>
      <c r="I420" s="353"/>
      <c r="K420" s="353"/>
      <c r="L420" s="353"/>
      <c r="M420" s="353"/>
      <c r="N420" s="419"/>
      <c r="O420" s="419"/>
    </row>
    <row r="421" spans="1:15" s="310" customFormat="1" ht="12.75" customHeight="1">
      <c r="A421" s="79"/>
      <c r="B421" s="418"/>
      <c r="C421" s="393"/>
      <c r="D421" s="79"/>
      <c r="E421" s="79"/>
      <c r="F421" s="353"/>
      <c r="G421" s="353"/>
      <c r="H421" s="353"/>
      <c r="I421" s="353"/>
      <c r="K421" s="353"/>
      <c r="L421" s="353"/>
      <c r="M421" s="353"/>
      <c r="N421" s="419"/>
      <c r="O421" s="419"/>
    </row>
    <row r="422" spans="1:15" s="310" customFormat="1" ht="12.75" customHeight="1">
      <c r="A422" s="79"/>
      <c r="B422" s="418"/>
      <c r="C422" s="393"/>
      <c r="D422" s="79"/>
      <c r="E422" s="79"/>
      <c r="F422" s="353"/>
      <c r="G422" s="353"/>
      <c r="H422" s="353"/>
      <c r="I422" s="353"/>
      <c r="K422" s="353"/>
      <c r="L422" s="353"/>
      <c r="M422" s="353"/>
      <c r="N422" s="419"/>
      <c r="O422" s="419"/>
    </row>
    <row r="423" spans="1:15" s="310" customFormat="1" ht="12.75" customHeight="1">
      <c r="A423" s="79"/>
      <c r="B423" s="418"/>
      <c r="C423" s="393"/>
      <c r="D423" s="79"/>
      <c r="E423" s="79"/>
      <c r="F423" s="353"/>
      <c r="G423" s="353"/>
      <c r="H423" s="353"/>
      <c r="I423" s="353"/>
      <c r="K423" s="353"/>
      <c r="L423" s="353"/>
      <c r="M423" s="353"/>
      <c r="N423" s="419"/>
      <c r="O423" s="419"/>
    </row>
    <row r="424" spans="1:15" s="310" customFormat="1" ht="12.75" customHeight="1">
      <c r="A424" s="79"/>
      <c r="B424" s="418"/>
      <c r="C424" s="393"/>
      <c r="D424" s="79"/>
      <c r="E424" s="79"/>
      <c r="F424" s="353"/>
      <c r="G424" s="353"/>
      <c r="H424" s="353"/>
      <c r="I424" s="353"/>
      <c r="K424" s="353"/>
      <c r="L424" s="353"/>
      <c r="M424" s="353"/>
      <c r="N424" s="419"/>
      <c r="O424" s="419"/>
    </row>
    <row r="425" spans="1:15" s="310" customFormat="1" ht="12.75" customHeight="1">
      <c r="A425" s="79"/>
      <c r="B425" s="418"/>
      <c r="C425" s="393"/>
      <c r="D425" s="79"/>
      <c r="E425" s="79"/>
      <c r="F425" s="353"/>
      <c r="G425" s="353"/>
      <c r="H425" s="353"/>
      <c r="I425" s="353"/>
      <c r="K425" s="353"/>
      <c r="L425" s="353"/>
      <c r="M425" s="353"/>
      <c r="N425" s="419"/>
      <c r="O425" s="419"/>
    </row>
    <row r="426" spans="1:15" s="310" customFormat="1" ht="12.75" customHeight="1">
      <c r="A426" s="79"/>
      <c r="B426" s="418"/>
      <c r="C426" s="393"/>
      <c r="D426" s="79"/>
      <c r="E426" s="79"/>
      <c r="F426" s="353"/>
      <c r="G426" s="353"/>
      <c r="H426" s="353"/>
      <c r="I426" s="353"/>
      <c r="K426" s="353"/>
      <c r="L426" s="353"/>
      <c r="M426" s="353"/>
      <c r="N426" s="419"/>
      <c r="O426" s="419"/>
    </row>
    <row r="427" spans="1:15" s="310" customFormat="1" ht="12.75" customHeight="1">
      <c r="A427" s="79"/>
      <c r="B427" s="418"/>
      <c r="C427" s="393"/>
      <c r="D427" s="79"/>
      <c r="E427" s="79"/>
      <c r="F427" s="353"/>
      <c r="G427" s="353"/>
      <c r="H427" s="353"/>
      <c r="I427" s="353"/>
      <c r="K427" s="353"/>
      <c r="L427" s="353"/>
      <c r="M427" s="353"/>
      <c r="N427" s="419"/>
      <c r="O427" s="419"/>
    </row>
    <row r="428" spans="1:15" s="310" customFormat="1" ht="12.75" customHeight="1">
      <c r="A428" s="79"/>
      <c r="B428" s="418"/>
      <c r="C428" s="393"/>
      <c r="D428" s="79"/>
      <c r="E428" s="79"/>
      <c r="F428" s="353"/>
      <c r="G428" s="353"/>
      <c r="H428" s="353"/>
      <c r="I428" s="353"/>
      <c r="K428" s="353"/>
      <c r="L428" s="353"/>
      <c r="M428" s="353"/>
      <c r="N428" s="419"/>
      <c r="O428" s="419"/>
    </row>
    <row r="429" spans="1:15" s="310" customFormat="1" ht="12.75" customHeight="1">
      <c r="A429" s="79"/>
      <c r="B429" s="418"/>
      <c r="C429" s="393"/>
      <c r="D429" s="79"/>
      <c r="E429" s="79"/>
      <c r="F429" s="353"/>
      <c r="G429" s="353"/>
      <c r="H429" s="353"/>
      <c r="I429" s="353"/>
      <c r="K429" s="353"/>
      <c r="L429" s="353"/>
      <c r="M429" s="353"/>
      <c r="N429" s="419"/>
      <c r="O429" s="419"/>
    </row>
    <row r="430" spans="1:15" s="310" customFormat="1" ht="12.75" customHeight="1">
      <c r="A430" s="79"/>
      <c r="B430" s="418"/>
      <c r="C430" s="393"/>
      <c r="D430" s="79"/>
      <c r="E430" s="79"/>
      <c r="F430" s="353"/>
      <c r="G430" s="353"/>
      <c r="H430" s="353"/>
      <c r="I430" s="353"/>
      <c r="K430" s="353"/>
      <c r="L430" s="353"/>
      <c r="M430" s="353"/>
      <c r="N430" s="419"/>
      <c r="O430" s="419"/>
    </row>
    <row r="431" spans="1:15" s="310" customFormat="1" ht="12.75" customHeight="1">
      <c r="A431" s="79"/>
      <c r="B431" s="418"/>
      <c r="C431" s="393"/>
      <c r="D431" s="79"/>
      <c r="E431" s="79"/>
      <c r="F431" s="353"/>
      <c r="G431" s="353"/>
      <c r="H431" s="353"/>
      <c r="I431" s="353"/>
      <c r="K431" s="353"/>
      <c r="L431" s="353"/>
      <c r="M431" s="353"/>
      <c r="N431" s="419"/>
      <c r="O431" s="419"/>
    </row>
    <row r="432" spans="1:15" s="310" customFormat="1" ht="12.75" customHeight="1">
      <c r="A432" s="79"/>
      <c r="B432" s="418"/>
      <c r="C432" s="393"/>
      <c r="D432" s="79"/>
      <c r="E432" s="79"/>
      <c r="F432" s="353"/>
      <c r="G432" s="353"/>
      <c r="H432" s="353"/>
      <c r="I432" s="353"/>
      <c r="K432" s="353"/>
      <c r="L432" s="353"/>
      <c r="M432" s="353"/>
      <c r="N432" s="419"/>
      <c r="O432" s="419"/>
    </row>
    <row r="433" spans="1:15" s="310" customFormat="1" ht="12.75" customHeight="1">
      <c r="A433" s="79"/>
      <c r="B433" s="418"/>
      <c r="C433" s="393"/>
      <c r="D433" s="79"/>
      <c r="E433" s="79"/>
      <c r="F433" s="353"/>
      <c r="G433" s="353"/>
      <c r="H433" s="353"/>
      <c r="I433" s="353"/>
      <c r="K433" s="353"/>
      <c r="L433" s="353"/>
      <c r="M433" s="353"/>
      <c r="N433" s="419"/>
      <c r="O433" s="419"/>
    </row>
    <row r="434" spans="1:15" s="310" customFormat="1" ht="12.75" customHeight="1">
      <c r="A434" s="79"/>
      <c r="B434" s="418"/>
      <c r="C434" s="393"/>
      <c r="D434" s="79"/>
      <c r="E434" s="79"/>
      <c r="F434" s="353"/>
      <c r="G434" s="353"/>
      <c r="H434" s="353"/>
      <c r="I434" s="353"/>
      <c r="K434" s="353"/>
      <c r="L434" s="353"/>
      <c r="M434" s="353"/>
      <c r="N434" s="419"/>
      <c r="O434" s="419"/>
    </row>
    <row r="435" spans="1:15" s="310" customFormat="1" ht="12.75" customHeight="1">
      <c r="A435" s="79"/>
      <c r="B435" s="418"/>
      <c r="C435" s="393"/>
      <c r="D435" s="79"/>
      <c r="E435" s="79"/>
      <c r="F435" s="353"/>
      <c r="G435" s="353"/>
      <c r="H435" s="353"/>
      <c r="I435" s="353"/>
      <c r="K435" s="353"/>
      <c r="L435" s="353"/>
      <c r="M435" s="353"/>
      <c r="N435" s="419"/>
      <c r="O435" s="419"/>
    </row>
    <row r="436" spans="1:15" s="310" customFormat="1" ht="12.75" customHeight="1">
      <c r="A436" s="79"/>
      <c r="B436" s="418"/>
      <c r="C436" s="393"/>
      <c r="D436" s="79"/>
      <c r="E436" s="79"/>
      <c r="F436" s="353"/>
      <c r="G436" s="353"/>
      <c r="H436" s="353"/>
      <c r="I436" s="353"/>
      <c r="K436" s="353"/>
      <c r="L436" s="353"/>
      <c r="M436" s="353"/>
      <c r="N436" s="419"/>
      <c r="O436" s="419"/>
    </row>
    <row r="437" spans="1:15" s="310" customFormat="1" ht="12.75" customHeight="1">
      <c r="A437" s="79"/>
      <c r="B437" s="418"/>
      <c r="C437" s="393"/>
      <c r="D437" s="79"/>
      <c r="E437" s="79"/>
      <c r="F437" s="353"/>
      <c r="G437" s="353"/>
      <c r="H437" s="353"/>
      <c r="I437" s="353"/>
      <c r="K437" s="353"/>
      <c r="L437" s="353"/>
      <c r="M437" s="353"/>
      <c r="N437" s="419"/>
      <c r="O437" s="419"/>
    </row>
    <row r="438" spans="1:15" s="310" customFormat="1" ht="12.75" customHeight="1">
      <c r="A438" s="79"/>
      <c r="B438" s="418"/>
      <c r="C438" s="393"/>
      <c r="D438" s="79"/>
      <c r="E438" s="79"/>
      <c r="F438" s="353"/>
      <c r="G438" s="353"/>
      <c r="H438" s="353"/>
      <c r="I438" s="353"/>
      <c r="K438" s="353"/>
      <c r="L438" s="353"/>
      <c r="M438" s="353"/>
      <c r="N438" s="419"/>
      <c r="O438" s="419"/>
    </row>
    <row r="439" spans="1:15" s="310" customFormat="1" ht="12.75" customHeight="1">
      <c r="A439" s="79"/>
      <c r="B439" s="418"/>
      <c r="C439" s="393"/>
      <c r="D439" s="79"/>
      <c r="E439" s="79"/>
      <c r="F439" s="353"/>
      <c r="G439" s="353"/>
      <c r="H439" s="353"/>
      <c r="I439" s="353"/>
      <c r="K439" s="353"/>
      <c r="L439" s="353"/>
      <c r="M439" s="353"/>
      <c r="N439" s="419"/>
      <c r="O439" s="419"/>
    </row>
    <row r="440" spans="1:15" s="310" customFormat="1" ht="12.75" customHeight="1">
      <c r="A440" s="79"/>
      <c r="B440" s="418"/>
      <c r="C440" s="393"/>
      <c r="D440" s="79"/>
      <c r="E440" s="79"/>
      <c r="F440" s="353"/>
      <c r="G440" s="353"/>
      <c r="H440" s="353"/>
      <c r="I440" s="353"/>
      <c r="K440" s="353"/>
      <c r="L440" s="353"/>
      <c r="M440" s="353"/>
      <c r="N440" s="419"/>
      <c r="O440" s="419"/>
    </row>
    <row r="441" spans="1:15" s="310" customFormat="1" ht="12.75" customHeight="1">
      <c r="A441" s="79"/>
      <c r="B441" s="418"/>
      <c r="C441" s="393"/>
      <c r="D441" s="79"/>
      <c r="E441" s="79"/>
      <c r="F441" s="353"/>
      <c r="G441" s="353"/>
      <c r="H441" s="353"/>
      <c r="I441" s="353"/>
      <c r="K441" s="353"/>
      <c r="L441" s="353"/>
      <c r="M441" s="353"/>
      <c r="N441" s="419"/>
      <c r="O441" s="419"/>
    </row>
    <row r="442" spans="1:15" s="310" customFormat="1" ht="12.75" customHeight="1">
      <c r="A442" s="79"/>
      <c r="B442" s="418"/>
      <c r="C442" s="393"/>
      <c r="D442" s="79"/>
      <c r="E442" s="79"/>
      <c r="F442" s="353"/>
      <c r="G442" s="353"/>
      <c r="H442" s="353"/>
      <c r="I442" s="353"/>
      <c r="K442" s="353"/>
      <c r="L442" s="353"/>
      <c r="M442" s="353"/>
      <c r="N442" s="419"/>
      <c r="O442" s="419"/>
    </row>
    <row r="443" spans="1:15" s="310" customFormat="1" ht="12.75" customHeight="1">
      <c r="A443" s="79"/>
      <c r="B443" s="418"/>
      <c r="C443" s="393"/>
      <c r="D443" s="79"/>
      <c r="E443" s="79"/>
      <c r="F443" s="353"/>
      <c r="G443" s="353"/>
      <c r="H443" s="353"/>
      <c r="I443" s="353"/>
      <c r="K443" s="353"/>
      <c r="L443" s="353"/>
      <c r="M443" s="353"/>
      <c r="N443" s="419"/>
      <c r="O443" s="419"/>
    </row>
    <row r="444" spans="1:15" s="310" customFormat="1" ht="12.75" customHeight="1">
      <c r="A444" s="79"/>
      <c r="B444" s="418"/>
      <c r="C444" s="393"/>
      <c r="D444" s="79"/>
      <c r="E444" s="79"/>
      <c r="F444" s="353"/>
      <c r="G444" s="353"/>
      <c r="H444" s="353"/>
      <c r="I444" s="353"/>
      <c r="K444" s="353"/>
      <c r="L444" s="353"/>
      <c r="M444" s="353"/>
      <c r="N444" s="419"/>
      <c r="O444" s="419"/>
    </row>
    <row r="445" spans="1:15" s="310" customFormat="1" ht="12.75" customHeight="1">
      <c r="A445" s="79"/>
      <c r="B445" s="418"/>
      <c r="C445" s="393"/>
      <c r="D445" s="79"/>
      <c r="E445" s="79"/>
      <c r="F445" s="353"/>
      <c r="G445" s="353"/>
      <c r="H445" s="353"/>
      <c r="I445" s="353"/>
      <c r="K445" s="353"/>
      <c r="L445" s="353"/>
      <c r="M445" s="353"/>
      <c r="N445" s="419"/>
      <c r="O445" s="419"/>
    </row>
    <row r="446" spans="1:15" s="310" customFormat="1" ht="12.75" customHeight="1">
      <c r="A446" s="79"/>
      <c r="B446" s="418"/>
      <c r="C446" s="393"/>
      <c r="D446" s="79"/>
      <c r="E446" s="79"/>
      <c r="F446" s="353"/>
      <c r="G446" s="353"/>
      <c r="H446" s="353"/>
      <c r="I446" s="353"/>
      <c r="K446" s="353"/>
      <c r="L446" s="353"/>
      <c r="M446" s="353"/>
      <c r="N446" s="419"/>
      <c r="O446" s="419"/>
    </row>
    <row r="447" spans="1:15" s="310" customFormat="1" ht="12.75" customHeight="1">
      <c r="A447" s="79"/>
      <c r="B447" s="418"/>
      <c r="C447" s="393"/>
      <c r="D447" s="79"/>
      <c r="E447" s="79"/>
      <c r="F447" s="353"/>
      <c r="G447" s="353"/>
      <c r="H447" s="353"/>
      <c r="I447" s="353"/>
      <c r="K447" s="353"/>
      <c r="L447" s="353"/>
      <c r="M447" s="353"/>
      <c r="N447" s="419"/>
      <c r="O447" s="419"/>
    </row>
    <row r="448" spans="1:15" s="310" customFormat="1" ht="12.75" customHeight="1">
      <c r="A448" s="79"/>
      <c r="B448" s="418"/>
      <c r="C448" s="393"/>
      <c r="D448" s="79"/>
      <c r="E448" s="79"/>
      <c r="F448" s="353"/>
      <c r="G448" s="353"/>
      <c r="H448" s="353"/>
      <c r="I448" s="353"/>
      <c r="K448" s="353"/>
      <c r="L448" s="353"/>
      <c r="M448" s="353"/>
      <c r="N448" s="419"/>
      <c r="O448" s="419"/>
    </row>
    <row r="449" spans="1:15" s="310" customFormat="1" ht="12.75" customHeight="1">
      <c r="A449" s="79"/>
      <c r="B449" s="418"/>
      <c r="C449" s="393"/>
      <c r="D449" s="79"/>
      <c r="E449" s="79"/>
      <c r="F449" s="353"/>
      <c r="G449" s="353"/>
      <c r="H449" s="353"/>
      <c r="I449" s="353"/>
      <c r="K449" s="353"/>
      <c r="L449" s="353"/>
      <c r="M449" s="353"/>
      <c r="N449" s="419"/>
      <c r="O449" s="419"/>
    </row>
    <row r="450" spans="1:15" s="310" customFormat="1" ht="12.75" customHeight="1">
      <c r="A450" s="79"/>
      <c r="B450" s="418"/>
      <c r="C450" s="393"/>
      <c r="D450" s="79"/>
      <c r="E450" s="79"/>
      <c r="F450" s="353"/>
      <c r="G450" s="353"/>
      <c r="H450" s="353"/>
      <c r="I450" s="353"/>
      <c r="K450" s="353"/>
      <c r="L450" s="353"/>
      <c r="M450" s="353"/>
      <c r="N450" s="419"/>
      <c r="O450" s="419"/>
    </row>
    <row r="451" spans="1:15" s="310" customFormat="1" ht="12.75" customHeight="1">
      <c r="A451" s="79"/>
      <c r="B451" s="418"/>
      <c r="C451" s="393"/>
      <c r="D451" s="79"/>
      <c r="E451" s="79"/>
      <c r="F451" s="353"/>
      <c r="G451" s="353"/>
      <c r="H451" s="353"/>
      <c r="I451" s="353"/>
      <c r="K451" s="353"/>
      <c r="L451" s="353"/>
      <c r="M451" s="353"/>
      <c r="N451" s="419"/>
      <c r="O451" s="419"/>
    </row>
    <row r="452" spans="1:15" s="310" customFormat="1" ht="12.75" customHeight="1">
      <c r="A452" s="79"/>
      <c r="B452" s="418"/>
      <c r="C452" s="393"/>
      <c r="D452" s="79"/>
      <c r="E452" s="79"/>
      <c r="F452" s="353"/>
      <c r="G452" s="353"/>
      <c r="H452" s="353"/>
      <c r="I452" s="353"/>
      <c r="K452" s="353"/>
      <c r="L452" s="353"/>
      <c r="M452" s="353"/>
      <c r="N452" s="419"/>
      <c r="O452" s="419"/>
    </row>
    <row r="453" spans="1:15" s="310" customFormat="1" ht="12.75" customHeight="1">
      <c r="A453" s="79"/>
      <c r="B453" s="418"/>
      <c r="C453" s="393"/>
      <c r="D453" s="79"/>
      <c r="E453" s="79"/>
      <c r="F453" s="353"/>
      <c r="G453" s="353"/>
      <c r="H453" s="353"/>
      <c r="I453" s="353"/>
      <c r="K453" s="353"/>
      <c r="L453" s="353"/>
      <c r="M453" s="353"/>
      <c r="N453" s="419"/>
      <c r="O453" s="419"/>
    </row>
    <row r="454" spans="1:15" s="310" customFormat="1" ht="12.75" customHeight="1">
      <c r="A454" s="79"/>
      <c r="B454" s="418"/>
      <c r="C454" s="393"/>
      <c r="D454" s="79"/>
      <c r="E454" s="79"/>
      <c r="F454" s="353"/>
      <c r="G454" s="353"/>
      <c r="H454" s="353"/>
      <c r="I454" s="353"/>
      <c r="K454" s="353"/>
      <c r="L454" s="353"/>
      <c r="M454" s="353"/>
      <c r="N454" s="419"/>
      <c r="O454" s="419"/>
    </row>
    <row r="455" spans="1:15" s="310" customFormat="1" ht="12.75" customHeight="1">
      <c r="A455" s="79"/>
      <c r="B455" s="418"/>
      <c r="C455" s="393"/>
      <c r="D455" s="79"/>
      <c r="E455" s="79"/>
      <c r="F455" s="353"/>
      <c r="G455" s="353"/>
      <c r="H455" s="353"/>
      <c r="I455" s="353"/>
      <c r="K455" s="353"/>
      <c r="L455" s="353"/>
      <c r="M455" s="353"/>
      <c r="N455" s="419"/>
      <c r="O455" s="419"/>
    </row>
    <row r="456" spans="1:15" s="310" customFormat="1" ht="12.75" customHeight="1">
      <c r="A456" s="79"/>
      <c r="B456" s="418"/>
      <c r="C456" s="393"/>
      <c r="D456" s="79"/>
      <c r="E456" s="79"/>
      <c r="F456" s="353"/>
      <c r="G456" s="353"/>
      <c r="H456" s="353"/>
      <c r="I456" s="353"/>
      <c r="K456" s="353"/>
      <c r="L456" s="353"/>
      <c r="M456" s="353"/>
      <c r="N456" s="419"/>
      <c r="O456" s="419"/>
    </row>
    <row r="457" spans="1:15" s="310" customFormat="1" ht="12.75" customHeight="1">
      <c r="A457" s="79"/>
      <c r="B457" s="418"/>
      <c r="C457" s="393"/>
      <c r="D457" s="79"/>
      <c r="E457" s="79"/>
      <c r="F457" s="353"/>
      <c r="G457" s="353"/>
      <c r="H457" s="353"/>
      <c r="I457" s="353"/>
      <c r="K457" s="353"/>
      <c r="L457" s="353"/>
      <c r="M457" s="353"/>
      <c r="N457" s="419"/>
      <c r="O457" s="419"/>
    </row>
    <row r="458" spans="1:15" s="310" customFormat="1" ht="12.75" customHeight="1">
      <c r="A458" s="79"/>
      <c r="B458" s="418"/>
      <c r="C458" s="393"/>
      <c r="D458" s="79"/>
      <c r="E458" s="79"/>
      <c r="F458" s="353"/>
      <c r="G458" s="353"/>
      <c r="H458" s="353"/>
      <c r="I458" s="353"/>
      <c r="K458" s="353"/>
      <c r="L458" s="353"/>
      <c r="M458" s="353"/>
      <c r="N458" s="419"/>
      <c r="O458" s="419"/>
    </row>
    <row r="459" spans="1:15" s="310" customFormat="1" ht="12.75" customHeight="1">
      <c r="A459" s="79"/>
      <c r="B459" s="418"/>
      <c r="C459" s="393"/>
      <c r="D459" s="79"/>
      <c r="E459" s="79"/>
      <c r="F459" s="353"/>
      <c r="G459" s="353"/>
      <c r="H459" s="353"/>
      <c r="I459" s="353"/>
      <c r="K459" s="353"/>
      <c r="L459" s="353"/>
      <c r="M459" s="353"/>
      <c r="N459" s="419"/>
      <c r="O459" s="419"/>
    </row>
    <row r="460" spans="1:15" s="310" customFormat="1" ht="12.75" customHeight="1">
      <c r="A460" s="79"/>
      <c r="B460" s="418"/>
      <c r="C460" s="393"/>
      <c r="D460" s="79"/>
      <c r="E460" s="79"/>
      <c r="F460" s="353"/>
      <c r="G460" s="353"/>
      <c r="H460" s="353"/>
      <c r="I460" s="353"/>
      <c r="K460" s="353"/>
      <c r="L460" s="353"/>
      <c r="M460" s="353"/>
      <c r="N460" s="419"/>
      <c r="O460" s="419"/>
    </row>
    <row r="461" spans="1:15" s="310" customFormat="1" ht="12.75" customHeight="1">
      <c r="A461" s="79"/>
      <c r="B461" s="418"/>
      <c r="C461" s="393"/>
      <c r="D461" s="79"/>
      <c r="E461" s="79"/>
      <c r="F461" s="353"/>
      <c r="G461" s="353"/>
      <c r="H461" s="353"/>
      <c r="I461" s="353"/>
      <c r="K461" s="353"/>
      <c r="L461" s="353"/>
      <c r="M461" s="353"/>
      <c r="N461" s="419"/>
      <c r="O461" s="419"/>
    </row>
    <row r="462" spans="1:15" s="310" customFormat="1" ht="12.75" customHeight="1">
      <c r="A462" s="79"/>
      <c r="B462" s="418"/>
      <c r="C462" s="393"/>
      <c r="D462" s="79"/>
      <c r="E462" s="79"/>
      <c r="F462" s="353"/>
      <c r="G462" s="353"/>
      <c r="H462" s="353"/>
      <c r="I462" s="353"/>
      <c r="K462" s="353"/>
      <c r="L462" s="353"/>
      <c r="M462" s="353"/>
      <c r="N462" s="419"/>
      <c r="O462" s="419"/>
    </row>
    <row r="463" spans="1:15" s="310" customFormat="1" ht="12.75" customHeight="1">
      <c r="A463" s="79"/>
      <c r="B463" s="418"/>
      <c r="C463" s="393"/>
      <c r="D463" s="79"/>
      <c r="E463" s="79"/>
      <c r="F463" s="353"/>
      <c r="G463" s="353"/>
      <c r="H463" s="353"/>
      <c r="I463" s="353"/>
      <c r="K463" s="353"/>
      <c r="L463" s="353"/>
      <c r="M463" s="353"/>
      <c r="N463" s="419"/>
      <c r="O463" s="419"/>
    </row>
    <row r="464" spans="1:15" s="310" customFormat="1" ht="12.75" customHeight="1">
      <c r="A464" s="79"/>
      <c r="B464" s="418"/>
      <c r="C464" s="393"/>
      <c r="D464" s="79"/>
      <c r="E464" s="79"/>
      <c r="F464" s="353"/>
      <c r="G464" s="353"/>
      <c r="H464" s="353"/>
      <c r="I464" s="353"/>
      <c r="K464" s="353"/>
      <c r="L464" s="353"/>
      <c r="M464" s="353"/>
      <c r="N464" s="419"/>
      <c r="O464" s="419"/>
    </row>
    <row r="465" spans="1:15" s="310" customFormat="1" ht="12.75" customHeight="1">
      <c r="A465" s="79"/>
      <c r="B465" s="418"/>
      <c r="C465" s="393"/>
      <c r="D465" s="79"/>
      <c r="E465" s="79"/>
      <c r="F465" s="353"/>
      <c r="G465" s="353"/>
      <c r="H465" s="353"/>
      <c r="I465" s="353"/>
      <c r="K465" s="353"/>
      <c r="L465" s="353"/>
      <c r="M465" s="353"/>
      <c r="N465" s="419"/>
      <c r="O465" s="419"/>
    </row>
    <row r="466" spans="1:15" s="310" customFormat="1" ht="12.75" customHeight="1">
      <c r="A466" s="79"/>
      <c r="B466" s="418"/>
      <c r="C466" s="393"/>
      <c r="D466" s="79"/>
      <c r="E466" s="79"/>
      <c r="F466" s="353"/>
      <c r="G466" s="353"/>
      <c r="H466" s="353"/>
      <c r="I466" s="353"/>
      <c r="K466" s="353"/>
      <c r="L466" s="353"/>
      <c r="M466" s="353"/>
      <c r="N466" s="419"/>
      <c r="O466" s="419"/>
    </row>
    <row r="467" spans="1:15" s="310" customFormat="1" ht="12.75" customHeight="1">
      <c r="A467" s="79"/>
      <c r="B467" s="418"/>
      <c r="C467" s="393"/>
      <c r="D467" s="79"/>
      <c r="E467" s="79"/>
      <c r="F467" s="353"/>
      <c r="G467" s="353"/>
      <c r="H467" s="353"/>
      <c r="I467" s="353"/>
      <c r="K467" s="353"/>
      <c r="L467" s="353"/>
      <c r="M467" s="353"/>
      <c r="N467" s="419"/>
      <c r="O467" s="419"/>
    </row>
    <row r="468" spans="1:15" s="310" customFormat="1" ht="12.75" customHeight="1">
      <c r="A468" s="79"/>
      <c r="B468" s="418"/>
      <c r="C468" s="393"/>
      <c r="D468" s="79"/>
      <c r="E468" s="79"/>
      <c r="F468" s="353"/>
      <c r="G468" s="353"/>
      <c r="H468" s="353"/>
      <c r="I468" s="353"/>
      <c r="K468" s="353"/>
      <c r="L468" s="353"/>
      <c r="M468" s="353"/>
      <c r="N468" s="419"/>
      <c r="O468" s="419"/>
    </row>
    <row r="469" spans="1:15" s="310" customFormat="1" ht="12.75" customHeight="1">
      <c r="A469" s="79"/>
      <c r="B469" s="418"/>
      <c r="C469" s="393"/>
      <c r="D469" s="79"/>
      <c r="E469" s="79"/>
      <c r="F469" s="353"/>
      <c r="G469" s="353"/>
      <c r="H469" s="353"/>
      <c r="I469" s="353"/>
      <c r="K469" s="353"/>
      <c r="L469" s="353"/>
      <c r="M469" s="353"/>
      <c r="N469" s="419"/>
      <c r="O469" s="419"/>
    </row>
    <row r="470" spans="1:15" s="310" customFormat="1" ht="12.75" customHeight="1">
      <c r="A470" s="79"/>
      <c r="B470" s="418"/>
      <c r="C470" s="393"/>
      <c r="D470" s="79"/>
      <c r="E470" s="79"/>
      <c r="F470" s="353"/>
      <c r="G470" s="353"/>
      <c r="H470" s="353"/>
      <c r="I470" s="353"/>
      <c r="K470" s="353"/>
      <c r="L470" s="353"/>
      <c r="M470" s="353"/>
      <c r="N470" s="419"/>
      <c r="O470" s="419"/>
    </row>
    <row r="471" spans="1:15" s="310" customFormat="1" ht="12.75" customHeight="1">
      <c r="A471" s="79"/>
      <c r="B471" s="418"/>
      <c r="C471" s="393"/>
      <c r="D471" s="79"/>
      <c r="E471" s="79"/>
      <c r="F471" s="353"/>
      <c r="G471" s="353"/>
      <c r="H471" s="353"/>
      <c r="I471" s="353"/>
      <c r="K471" s="353"/>
      <c r="L471" s="353"/>
      <c r="M471" s="353"/>
      <c r="N471" s="419"/>
      <c r="O471" s="419"/>
    </row>
    <row r="472" spans="1:15" s="310" customFormat="1" ht="12.75" customHeight="1">
      <c r="A472" s="79"/>
      <c r="B472" s="418"/>
      <c r="C472" s="393"/>
      <c r="D472" s="79"/>
      <c r="E472" s="79"/>
      <c r="F472" s="353"/>
      <c r="G472" s="353"/>
      <c r="H472" s="353"/>
      <c r="I472" s="353"/>
      <c r="K472" s="353"/>
      <c r="L472" s="353"/>
      <c r="M472" s="353"/>
      <c r="N472" s="419"/>
      <c r="O472" s="419"/>
    </row>
    <row r="473" spans="1:15" s="310" customFormat="1" ht="12.75" customHeight="1">
      <c r="A473" s="79"/>
      <c r="B473" s="418"/>
      <c r="C473" s="393"/>
      <c r="D473" s="79"/>
      <c r="E473" s="79"/>
      <c r="F473" s="353"/>
      <c r="G473" s="353"/>
      <c r="H473" s="353"/>
      <c r="I473" s="353"/>
      <c r="K473" s="353"/>
      <c r="L473" s="353"/>
      <c r="M473" s="353"/>
      <c r="N473" s="419"/>
      <c r="O473" s="419"/>
    </row>
    <row r="474" spans="1:15" s="310" customFormat="1" ht="12.75" customHeight="1">
      <c r="A474" s="79"/>
      <c r="B474" s="418"/>
      <c r="C474" s="393"/>
      <c r="D474" s="79"/>
      <c r="E474" s="79"/>
      <c r="F474" s="353"/>
      <c r="G474" s="353"/>
      <c r="H474" s="353"/>
      <c r="I474" s="353"/>
      <c r="K474" s="353"/>
      <c r="L474" s="353"/>
      <c r="M474" s="353"/>
      <c r="N474" s="419"/>
      <c r="O474" s="419"/>
    </row>
    <row r="475" spans="1:15" s="310" customFormat="1" ht="12.75" customHeight="1">
      <c r="A475" s="79"/>
      <c r="B475" s="418"/>
      <c r="C475" s="393"/>
      <c r="D475" s="79"/>
      <c r="E475" s="79"/>
      <c r="F475" s="353"/>
      <c r="G475" s="353"/>
      <c r="H475" s="353"/>
      <c r="I475" s="353"/>
      <c r="K475" s="353"/>
      <c r="L475" s="353"/>
      <c r="M475" s="353"/>
      <c r="N475" s="419"/>
      <c r="O475" s="419"/>
    </row>
    <row r="476" spans="1:15" s="310" customFormat="1" ht="12.75" customHeight="1">
      <c r="A476" s="79"/>
      <c r="B476" s="418"/>
      <c r="C476" s="393"/>
      <c r="D476" s="79"/>
      <c r="E476" s="79"/>
      <c r="F476" s="353"/>
      <c r="G476" s="353"/>
      <c r="H476" s="353"/>
      <c r="I476" s="353"/>
      <c r="K476" s="353"/>
      <c r="L476" s="353"/>
      <c r="M476" s="353"/>
      <c r="N476" s="419"/>
      <c r="O476" s="419"/>
    </row>
    <row r="477" spans="1:15" s="310" customFormat="1" ht="12.75" customHeight="1">
      <c r="A477" s="79"/>
      <c r="B477" s="418"/>
      <c r="C477" s="393"/>
      <c r="D477" s="79"/>
      <c r="E477" s="79"/>
      <c r="F477" s="353"/>
      <c r="G477" s="353"/>
      <c r="H477" s="353"/>
      <c r="I477" s="353"/>
      <c r="K477" s="353"/>
      <c r="L477" s="353"/>
      <c r="M477" s="353"/>
      <c r="N477" s="419"/>
      <c r="O477" s="419"/>
    </row>
    <row r="478" spans="1:15" s="310" customFormat="1" ht="12.75" customHeight="1">
      <c r="A478" s="79"/>
      <c r="B478" s="418"/>
      <c r="C478" s="393"/>
      <c r="D478" s="79"/>
      <c r="E478" s="79"/>
      <c r="F478" s="353"/>
      <c r="G478" s="353"/>
      <c r="H478" s="353"/>
      <c r="I478" s="353"/>
      <c r="K478" s="353"/>
      <c r="L478" s="353"/>
      <c r="M478" s="353"/>
      <c r="N478" s="419"/>
      <c r="O478" s="419"/>
    </row>
    <row r="479" spans="1:15" s="310" customFormat="1" ht="12.75" customHeight="1">
      <c r="A479" s="79"/>
      <c r="B479" s="418"/>
      <c r="C479" s="393"/>
      <c r="D479" s="79"/>
      <c r="E479" s="79"/>
      <c r="F479" s="353"/>
      <c r="G479" s="353"/>
      <c r="H479" s="353"/>
      <c r="I479" s="353"/>
      <c r="K479" s="353"/>
      <c r="L479" s="353"/>
      <c r="M479" s="353"/>
      <c r="N479" s="419"/>
      <c r="O479" s="419"/>
    </row>
    <row r="480" spans="1:15" s="310" customFormat="1" ht="12.75" customHeight="1">
      <c r="A480" s="79"/>
      <c r="B480" s="418"/>
      <c r="C480" s="393"/>
      <c r="D480" s="79"/>
      <c r="E480" s="79"/>
      <c r="F480" s="353"/>
      <c r="G480" s="353"/>
      <c r="H480" s="353"/>
      <c r="I480" s="353"/>
      <c r="K480" s="353"/>
      <c r="L480" s="353"/>
      <c r="M480" s="353"/>
      <c r="N480" s="419"/>
      <c r="O480" s="419"/>
    </row>
    <row r="481" spans="1:15" s="310" customFormat="1" ht="12.75" customHeight="1">
      <c r="A481" s="79"/>
      <c r="B481" s="418"/>
      <c r="C481" s="393"/>
      <c r="D481" s="79"/>
      <c r="E481" s="79"/>
      <c r="F481" s="353"/>
      <c r="G481" s="353"/>
      <c r="H481" s="353"/>
      <c r="I481" s="353"/>
      <c r="K481" s="353"/>
      <c r="L481" s="353"/>
      <c r="M481" s="353"/>
      <c r="N481" s="419"/>
      <c r="O481" s="419"/>
    </row>
    <row r="482" spans="1:15" s="310" customFormat="1" ht="12.75" customHeight="1">
      <c r="A482" s="79"/>
      <c r="B482" s="418"/>
      <c r="C482" s="393"/>
      <c r="D482" s="79"/>
      <c r="E482" s="79"/>
      <c r="F482" s="353"/>
      <c r="G482" s="353"/>
      <c r="H482" s="353"/>
      <c r="I482" s="353"/>
      <c r="K482" s="353"/>
      <c r="L482" s="353"/>
      <c r="M482" s="353"/>
      <c r="N482" s="419"/>
      <c r="O482" s="419"/>
    </row>
    <row r="483" spans="1:15" s="310" customFormat="1" ht="12.75" customHeight="1">
      <c r="A483" s="79"/>
      <c r="B483" s="418"/>
      <c r="C483" s="393"/>
      <c r="D483" s="79"/>
      <c r="E483" s="79"/>
      <c r="F483" s="353"/>
      <c r="G483" s="353"/>
      <c r="H483" s="353"/>
      <c r="I483" s="353"/>
      <c r="K483" s="353"/>
      <c r="L483" s="353"/>
      <c r="M483" s="353"/>
      <c r="N483" s="419"/>
      <c r="O483" s="419"/>
    </row>
    <row r="484" spans="1:15" s="310" customFormat="1" ht="12.75" customHeight="1">
      <c r="A484" s="79"/>
      <c r="B484" s="418"/>
      <c r="C484" s="393"/>
      <c r="D484" s="79"/>
      <c r="E484" s="79"/>
      <c r="F484" s="353"/>
      <c r="G484" s="353"/>
      <c r="H484" s="353"/>
      <c r="I484" s="353"/>
      <c r="K484" s="353"/>
      <c r="L484" s="353"/>
      <c r="M484" s="353"/>
      <c r="N484" s="419"/>
      <c r="O484" s="419"/>
    </row>
    <row r="485" spans="1:15" s="310" customFormat="1" ht="12.75" customHeight="1">
      <c r="A485" s="79"/>
      <c r="B485" s="418"/>
      <c r="C485" s="393"/>
      <c r="D485" s="79"/>
      <c r="E485" s="79"/>
      <c r="F485" s="353"/>
      <c r="G485" s="353"/>
      <c r="H485" s="353"/>
      <c r="I485" s="353"/>
      <c r="K485" s="353"/>
      <c r="L485" s="353"/>
      <c r="M485" s="353"/>
      <c r="N485" s="419"/>
      <c r="O485" s="419"/>
    </row>
    <row r="486" spans="1:15" s="310" customFormat="1" ht="12.75" customHeight="1">
      <c r="A486" s="79"/>
      <c r="B486" s="418"/>
      <c r="C486" s="393"/>
      <c r="D486" s="79"/>
      <c r="E486" s="79"/>
      <c r="F486" s="353"/>
      <c r="G486" s="353"/>
      <c r="H486" s="353"/>
      <c r="I486" s="353"/>
      <c r="K486" s="353"/>
      <c r="L486" s="353"/>
      <c r="M486" s="353"/>
      <c r="N486" s="419"/>
      <c r="O486" s="419"/>
    </row>
    <row r="487" spans="1:15" s="310" customFormat="1" ht="12.75" customHeight="1">
      <c r="A487" s="79"/>
      <c r="B487" s="418"/>
      <c r="C487" s="393"/>
      <c r="D487" s="79"/>
      <c r="E487" s="79"/>
      <c r="F487" s="353"/>
      <c r="G487" s="353"/>
      <c r="H487" s="353"/>
      <c r="I487" s="353"/>
      <c r="K487" s="353"/>
      <c r="L487" s="353"/>
      <c r="M487" s="353"/>
      <c r="N487" s="419"/>
      <c r="O487" s="419"/>
    </row>
    <row r="488" spans="1:15" s="310" customFormat="1" ht="12.75" customHeight="1">
      <c r="A488" s="79"/>
      <c r="B488" s="418"/>
      <c r="C488" s="393"/>
      <c r="D488" s="79"/>
      <c r="E488" s="79"/>
      <c r="F488" s="353"/>
      <c r="G488" s="353"/>
      <c r="H488" s="353"/>
      <c r="I488" s="353"/>
      <c r="K488" s="353"/>
      <c r="L488" s="353"/>
      <c r="M488" s="353"/>
      <c r="N488" s="419"/>
      <c r="O488" s="419"/>
    </row>
    <row r="489" spans="1:15" s="310" customFormat="1" ht="12.75" customHeight="1">
      <c r="A489" s="79"/>
      <c r="B489" s="418"/>
      <c r="C489" s="393"/>
      <c r="D489" s="79"/>
      <c r="E489" s="79"/>
      <c r="F489" s="353"/>
      <c r="G489" s="353"/>
      <c r="H489" s="353"/>
      <c r="I489" s="353"/>
      <c r="K489" s="353"/>
      <c r="L489" s="353"/>
      <c r="M489" s="353"/>
      <c r="N489" s="419"/>
      <c r="O489" s="419"/>
    </row>
    <row r="490" spans="1:15" s="310" customFormat="1" ht="12.75" customHeight="1">
      <c r="A490" s="79"/>
      <c r="B490" s="418"/>
      <c r="C490" s="393"/>
      <c r="D490" s="79"/>
      <c r="E490" s="79"/>
      <c r="F490" s="353"/>
      <c r="G490" s="353"/>
      <c r="H490" s="353"/>
      <c r="I490" s="353"/>
      <c r="K490" s="353"/>
      <c r="L490" s="353"/>
      <c r="M490" s="353"/>
      <c r="N490" s="419"/>
      <c r="O490" s="419"/>
    </row>
    <row r="491" spans="1:15" s="310" customFormat="1" ht="12.75" customHeight="1">
      <c r="A491" s="79"/>
      <c r="B491" s="418"/>
      <c r="C491" s="393"/>
      <c r="D491" s="79"/>
      <c r="E491" s="79"/>
      <c r="F491" s="353"/>
      <c r="G491" s="353"/>
      <c r="H491" s="353"/>
      <c r="I491" s="353"/>
      <c r="K491" s="353"/>
      <c r="L491" s="353"/>
      <c r="M491" s="353"/>
      <c r="N491" s="419"/>
      <c r="O491" s="419"/>
    </row>
    <row r="492" spans="1:15" s="310" customFormat="1" ht="12.75" customHeight="1">
      <c r="A492" s="79"/>
      <c r="B492" s="418"/>
      <c r="C492" s="393"/>
      <c r="D492" s="79"/>
      <c r="E492" s="79"/>
      <c r="F492" s="353"/>
      <c r="G492" s="353"/>
      <c r="H492" s="353"/>
      <c r="I492" s="353"/>
      <c r="K492" s="353"/>
      <c r="L492" s="353"/>
      <c r="M492" s="353"/>
      <c r="N492" s="419"/>
      <c r="O492" s="419"/>
    </row>
    <row r="493" spans="1:15" s="310" customFormat="1" ht="12.75" customHeight="1">
      <c r="A493" s="79"/>
      <c r="B493" s="418"/>
      <c r="C493" s="393"/>
      <c r="D493" s="79"/>
      <c r="E493" s="79"/>
      <c r="F493" s="353"/>
      <c r="G493" s="353"/>
      <c r="H493" s="353"/>
      <c r="I493" s="353"/>
      <c r="K493" s="353"/>
      <c r="L493" s="353"/>
      <c r="M493" s="353"/>
      <c r="N493" s="419"/>
      <c r="O493" s="419"/>
    </row>
    <row r="494" spans="1:15" s="310" customFormat="1" ht="12.75" customHeight="1">
      <c r="A494" s="79"/>
      <c r="B494" s="418"/>
      <c r="C494" s="393"/>
      <c r="D494" s="79"/>
      <c r="E494" s="79"/>
      <c r="F494" s="353"/>
      <c r="G494" s="353"/>
      <c r="H494" s="353"/>
      <c r="I494" s="353"/>
      <c r="K494" s="353"/>
      <c r="L494" s="353"/>
      <c r="M494" s="353"/>
      <c r="N494" s="419"/>
      <c r="O494" s="419"/>
    </row>
    <row r="495" spans="1:15" s="310" customFormat="1" ht="12.75" customHeight="1">
      <c r="A495" s="79"/>
      <c r="B495" s="418"/>
      <c r="C495" s="393"/>
      <c r="D495" s="79"/>
      <c r="E495" s="79"/>
      <c r="F495" s="353"/>
      <c r="G495" s="353"/>
      <c r="H495" s="353"/>
      <c r="I495" s="353"/>
      <c r="K495" s="353"/>
      <c r="L495" s="353"/>
      <c r="M495" s="353"/>
      <c r="N495" s="419"/>
      <c r="O495" s="419"/>
    </row>
    <row r="496" spans="1:15" s="310" customFormat="1" ht="12.75" customHeight="1">
      <c r="A496" s="79"/>
      <c r="B496" s="418"/>
      <c r="C496" s="393"/>
      <c r="D496" s="79"/>
      <c r="E496" s="79"/>
      <c r="F496" s="353"/>
      <c r="G496" s="353"/>
      <c r="H496" s="353"/>
      <c r="I496" s="353"/>
      <c r="K496" s="353"/>
      <c r="L496" s="353"/>
      <c r="M496" s="353"/>
      <c r="N496" s="419"/>
      <c r="O496" s="419"/>
    </row>
    <row r="497" spans="1:15" s="310" customFormat="1" ht="12.75" customHeight="1">
      <c r="A497" s="79"/>
      <c r="B497" s="418"/>
      <c r="C497" s="393"/>
      <c r="D497" s="79"/>
      <c r="E497" s="79"/>
      <c r="F497" s="353"/>
      <c r="G497" s="353"/>
      <c r="H497" s="353"/>
      <c r="I497" s="353"/>
      <c r="K497" s="353"/>
      <c r="L497" s="353"/>
      <c r="M497" s="353"/>
      <c r="N497" s="419"/>
      <c r="O497" s="419"/>
    </row>
    <row r="498" spans="1:15" s="310" customFormat="1" ht="12.75" customHeight="1">
      <c r="A498" s="79"/>
      <c r="B498" s="418"/>
      <c r="C498" s="393"/>
      <c r="D498" s="79"/>
      <c r="E498" s="79"/>
      <c r="F498" s="353"/>
      <c r="G498" s="353"/>
      <c r="H498" s="353"/>
      <c r="I498" s="353"/>
      <c r="K498" s="353"/>
      <c r="L498" s="353"/>
      <c r="M498" s="353"/>
      <c r="N498" s="419"/>
      <c r="O498" s="419"/>
    </row>
    <row r="499" spans="1:15" s="310" customFormat="1" ht="12.75" customHeight="1">
      <c r="A499" s="79"/>
      <c r="B499" s="418"/>
      <c r="C499" s="393"/>
      <c r="D499" s="79"/>
      <c r="E499" s="79"/>
      <c r="F499" s="353"/>
      <c r="G499" s="353"/>
      <c r="H499" s="353"/>
      <c r="I499" s="353"/>
      <c r="K499" s="353"/>
      <c r="L499" s="353"/>
      <c r="M499" s="353"/>
      <c r="N499" s="419"/>
      <c r="O499" s="419"/>
    </row>
    <row r="500" spans="1:15" s="310" customFormat="1" ht="12.75" customHeight="1">
      <c r="A500" s="79"/>
      <c r="B500" s="418"/>
      <c r="C500" s="393"/>
      <c r="D500" s="79"/>
      <c r="E500" s="79"/>
      <c r="F500" s="353"/>
      <c r="G500" s="353"/>
      <c r="H500" s="353"/>
      <c r="I500" s="353"/>
      <c r="K500" s="353"/>
      <c r="L500" s="353"/>
      <c r="M500" s="353"/>
      <c r="N500" s="419"/>
      <c r="O500" s="419"/>
    </row>
    <row r="501" spans="1:15" s="310" customFormat="1" ht="12.75" customHeight="1">
      <c r="A501" s="79"/>
      <c r="B501" s="418"/>
      <c r="C501" s="393"/>
      <c r="D501" s="79"/>
      <c r="E501" s="79"/>
      <c r="F501" s="353"/>
      <c r="G501" s="353"/>
      <c r="H501" s="353"/>
      <c r="I501" s="353"/>
      <c r="K501" s="353"/>
      <c r="L501" s="353"/>
      <c r="M501" s="353"/>
      <c r="N501" s="419"/>
      <c r="O501" s="419"/>
    </row>
    <row r="502" spans="1:15" s="310" customFormat="1" ht="12.75" customHeight="1">
      <c r="A502" s="79"/>
      <c r="B502" s="418"/>
      <c r="C502" s="393"/>
      <c r="D502" s="79"/>
      <c r="E502" s="79"/>
      <c r="F502" s="353"/>
      <c r="G502" s="353"/>
      <c r="H502" s="353"/>
      <c r="I502" s="353"/>
      <c r="K502" s="353"/>
      <c r="L502" s="353"/>
      <c r="M502" s="353"/>
      <c r="N502" s="419"/>
      <c r="O502" s="419"/>
    </row>
    <row r="503" spans="1:15" s="310" customFormat="1" ht="12.75" customHeight="1">
      <c r="A503" s="79"/>
      <c r="B503" s="418"/>
      <c r="C503" s="393"/>
      <c r="D503" s="79"/>
      <c r="E503" s="79"/>
      <c r="F503" s="353"/>
      <c r="G503" s="353"/>
      <c r="H503" s="353"/>
      <c r="I503" s="353"/>
      <c r="K503" s="353"/>
      <c r="L503" s="353"/>
      <c r="M503" s="353"/>
      <c r="N503" s="419"/>
      <c r="O503" s="419"/>
    </row>
    <row r="504" spans="1:15" s="310" customFormat="1" ht="12.75" customHeight="1">
      <c r="A504" s="79"/>
      <c r="B504" s="418"/>
      <c r="C504" s="393"/>
      <c r="D504" s="79"/>
      <c r="E504" s="79"/>
      <c r="F504" s="353"/>
      <c r="G504" s="353"/>
      <c r="H504" s="353"/>
      <c r="I504" s="353"/>
      <c r="K504" s="353"/>
      <c r="L504" s="353"/>
      <c r="M504" s="353"/>
      <c r="N504" s="419"/>
      <c r="O504" s="419"/>
    </row>
    <row r="505" spans="1:15" s="310" customFormat="1" ht="12.75" customHeight="1">
      <c r="A505" s="79"/>
      <c r="B505" s="418"/>
      <c r="C505" s="393"/>
      <c r="D505" s="79"/>
      <c r="E505" s="79"/>
      <c r="F505" s="353"/>
      <c r="G505" s="353"/>
      <c r="H505" s="353"/>
      <c r="I505" s="353"/>
      <c r="K505" s="353"/>
      <c r="L505" s="353"/>
      <c r="M505" s="353"/>
      <c r="N505" s="419"/>
      <c r="O505" s="419"/>
    </row>
    <row r="506" spans="1:15" s="310" customFormat="1" ht="12.75" customHeight="1">
      <c r="A506" s="79"/>
      <c r="B506" s="418"/>
      <c r="C506" s="393"/>
      <c r="D506" s="79"/>
      <c r="E506" s="79"/>
      <c r="F506" s="353"/>
      <c r="G506" s="353"/>
      <c r="H506" s="353"/>
      <c r="I506" s="353"/>
      <c r="K506" s="353"/>
      <c r="L506" s="353"/>
      <c r="M506" s="353"/>
      <c r="N506" s="419"/>
      <c r="O506" s="419"/>
    </row>
    <row r="507" spans="1:15" s="310" customFormat="1" ht="12.75" customHeight="1">
      <c r="A507" s="79"/>
      <c r="B507" s="418"/>
      <c r="C507" s="393"/>
      <c r="D507" s="79"/>
      <c r="E507" s="79"/>
      <c r="F507" s="353"/>
      <c r="G507" s="353"/>
      <c r="H507" s="353"/>
      <c r="I507" s="353"/>
      <c r="K507" s="353"/>
      <c r="L507" s="353"/>
      <c r="M507" s="353"/>
      <c r="N507" s="419"/>
      <c r="O507" s="419"/>
    </row>
    <row r="508" spans="1:15" s="310" customFormat="1" ht="12.75" customHeight="1">
      <c r="A508" s="79"/>
      <c r="B508" s="418"/>
      <c r="C508" s="393"/>
      <c r="D508" s="79"/>
      <c r="E508" s="79"/>
      <c r="F508" s="353"/>
      <c r="G508" s="353"/>
      <c r="H508" s="353"/>
      <c r="I508" s="353"/>
      <c r="K508" s="353"/>
      <c r="L508" s="353"/>
      <c r="M508" s="353"/>
      <c r="N508" s="419"/>
      <c r="O508" s="419"/>
    </row>
    <row r="509" spans="1:15" s="310" customFormat="1" ht="12.75" customHeight="1">
      <c r="A509" s="79"/>
      <c r="B509" s="418"/>
      <c r="C509" s="393"/>
      <c r="D509" s="79"/>
      <c r="E509" s="79"/>
      <c r="F509" s="353"/>
      <c r="G509" s="353"/>
      <c r="H509" s="353"/>
      <c r="I509" s="353"/>
      <c r="K509" s="353"/>
      <c r="L509" s="353"/>
      <c r="M509" s="353"/>
      <c r="N509" s="419"/>
      <c r="O509" s="419"/>
    </row>
    <row r="510" spans="1:15" s="310" customFormat="1" ht="12.75" customHeight="1">
      <c r="A510" s="79"/>
      <c r="B510" s="418"/>
      <c r="C510" s="393"/>
      <c r="D510" s="79"/>
      <c r="E510" s="79"/>
      <c r="F510" s="353"/>
      <c r="G510" s="353"/>
      <c r="H510" s="353"/>
      <c r="I510" s="353"/>
      <c r="K510" s="353"/>
      <c r="L510" s="353"/>
      <c r="M510" s="353"/>
      <c r="N510" s="419"/>
      <c r="O510" s="419"/>
    </row>
    <row r="511" spans="1:15" s="310" customFormat="1" ht="12.75" customHeight="1">
      <c r="A511" s="79"/>
      <c r="B511" s="418"/>
      <c r="C511" s="393"/>
      <c r="D511" s="79"/>
      <c r="E511" s="79"/>
      <c r="F511" s="353"/>
      <c r="G511" s="353"/>
      <c r="H511" s="353"/>
      <c r="I511" s="353"/>
      <c r="K511" s="353"/>
      <c r="L511" s="353"/>
      <c r="M511" s="353"/>
      <c r="N511" s="419"/>
      <c r="O511" s="419"/>
    </row>
    <row r="512" spans="1:15" s="310" customFormat="1" ht="12.75" customHeight="1">
      <c r="A512" s="79"/>
      <c r="B512" s="418"/>
      <c r="C512" s="393"/>
      <c r="D512" s="79"/>
      <c r="E512" s="79"/>
      <c r="F512" s="353"/>
      <c r="G512" s="353"/>
      <c r="H512" s="353"/>
      <c r="I512" s="353"/>
      <c r="K512" s="353"/>
      <c r="L512" s="353"/>
      <c r="M512" s="353"/>
      <c r="N512" s="419"/>
      <c r="O512" s="419"/>
    </row>
    <row r="513" spans="1:15" s="310" customFormat="1" ht="12.75" customHeight="1">
      <c r="A513" s="79"/>
      <c r="B513" s="418"/>
      <c r="C513" s="393"/>
      <c r="D513" s="79"/>
      <c r="E513" s="79"/>
      <c r="F513" s="353"/>
      <c r="G513" s="353"/>
      <c r="H513" s="353"/>
      <c r="I513" s="353"/>
      <c r="K513" s="353"/>
      <c r="L513" s="353"/>
      <c r="M513" s="353"/>
      <c r="N513" s="419"/>
      <c r="O513" s="419"/>
    </row>
    <row r="514" spans="1:15" s="310" customFormat="1" ht="12.75" customHeight="1">
      <c r="A514" s="79"/>
      <c r="B514" s="418"/>
      <c r="C514" s="393"/>
      <c r="D514" s="79"/>
      <c r="E514" s="79"/>
      <c r="F514" s="353"/>
      <c r="G514" s="353"/>
      <c r="H514" s="353"/>
      <c r="I514" s="353"/>
      <c r="K514" s="353"/>
      <c r="L514" s="353"/>
      <c r="M514" s="353"/>
      <c r="N514" s="419"/>
      <c r="O514" s="419"/>
    </row>
    <row r="515" spans="1:15" s="310" customFormat="1" ht="12.75" customHeight="1">
      <c r="A515" s="79"/>
      <c r="B515" s="418"/>
      <c r="C515" s="393"/>
      <c r="D515" s="79"/>
      <c r="E515" s="79"/>
      <c r="F515" s="353"/>
      <c r="G515" s="353"/>
      <c r="H515" s="353"/>
      <c r="I515" s="353"/>
      <c r="K515" s="353"/>
      <c r="L515" s="353"/>
      <c r="M515" s="353"/>
      <c r="N515" s="419"/>
      <c r="O515" s="419"/>
    </row>
    <row r="516" spans="1:15" s="310" customFormat="1" ht="12.75" customHeight="1">
      <c r="A516" s="79"/>
      <c r="B516" s="418"/>
      <c r="C516" s="393"/>
      <c r="D516" s="79"/>
      <c r="E516" s="79"/>
      <c r="F516" s="353"/>
      <c r="G516" s="353"/>
      <c r="H516" s="353"/>
      <c r="I516" s="353"/>
      <c r="K516" s="353"/>
      <c r="L516" s="353"/>
      <c r="M516" s="353"/>
      <c r="N516" s="419"/>
      <c r="O516" s="419"/>
    </row>
    <row r="517" spans="1:15" s="310" customFormat="1" ht="12.75" customHeight="1">
      <c r="A517" s="79"/>
      <c r="B517" s="418"/>
      <c r="C517" s="393"/>
      <c r="D517" s="79"/>
      <c r="E517" s="79"/>
      <c r="F517" s="353"/>
      <c r="G517" s="353"/>
      <c r="H517" s="353"/>
      <c r="I517" s="353"/>
      <c r="K517" s="353"/>
      <c r="L517" s="353"/>
      <c r="M517" s="353"/>
      <c r="N517" s="419"/>
      <c r="O517" s="419"/>
    </row>
    <row r="518" spans="1:15" s="310" customFormat="1" ht="12.75" customHeight="1">
      <c r="A518" s="79"/>
      <c r="B518" s="418"/>
      <c r="C518" s="393"/>
      <c r="D518" s="79"/>
      <c r="E518" s="79"/>
      <c r="F518" s="353"/>
      <c r="G518" s="353"/>
      <c r="H518" s="353"/>
      <c r="I518" s="353"/>
      <c r="K518" s="353"/>
      <c r="L518" s="353"/>
      <c r="M518" s="353"/>
      <c r="N518" s="419"/>
      <c r="O518" s="419"/>
    </row>
    <row r="519" spans="1:15" s="310" customFormat="1" ht="12.75" customHeight="1">
      <c r="A519" s="79"/>
      <c r="B519" s="418"/>
      <c r="C519" s="393"/>
      <c r="D519" s="79"/>
      <c r="E519" s="79"/>
      <c r="F519" s="353"/>
      <c r="G519" s="353"/>
      <c r="H519" s="353"/>
      <c r="I519" s="353"/>
      <c r="K519" s="353"/>
      <c r="L519" s="353"/>
      <c r="M519" s="353"/>
      <c r="N519" s="419"/>
      <c r="O519" s="419"/>
    </row>
    <row r="520" spans="1:15" s="310" customFormat="1" ht="12.75" customHeight="1">
      <c r="A520" s="79"/>
      <c r="B520" s="418"/>
      <c r="C520" s="393"/>
      <c r="D520" s="79"/>
      <c r="E520" s="79"/>
      <c r="F520" s="353"/>
      <c r="G520" s="353"/>
      <c r="H520" s="353"/>
      <c r="I520" s="353"/>
      <c r="K520" s="353"/>
      <c r="L520" s="353"/>
      <c r="M520" s="353"/>
      <c r="N520" s="419"/>
      <c r="O520" s="419"/>
    </row>
    <row r="521" spans="1:15" s="310" customFormat="1" ht="12.75" customHeight="1">
      <c r="A521" s="79"/>
      <c r="B521" s="418"/>
      <c r="C521" s="393"/>
      <c r="D521" s="79"/>
      <c r="E521" s="79"/>
      <c r="F521" s="353"/>
      <c r="G521" s="353"/>
      <c r="H521" s="353"/>
      <c r="I521" s="353"/>
      <c r="K521" s="353"/>
      <c r="L521" s="353"/>
      <c r="M521" s="353"/>
      <c r="N521" s="419"/>
      <c r="O521" s="419"/>
    </row>
    <row r="522" spans="1:15" s="310" customFormat="1" ht="12.75" customHeight="1">
      <c r="A522" s="79"/>
      <c r="B522" s="418"/>
      <c r="C522" s="393"/>
      <c r="D522" s="79"/>
      <c r="E522" s="79"/>
      <c r="F522" s="353"/>
      <c r="G522" s="353"/>
      <c r="H522" s="353"/>
      <c r="I522" s="353"/>
      <c r="K522" s="353"/>
      <c r="L522" s="353"/>
      <c r="M522" s="353"/>
      <c r="N522" s="419"/>
      <c r="O522" s="419"/>
    </row>
    <row r="523" spans="1:15" s="310" customFormat="1" ht="12.75" customHeight="1">
      <c r="A523" s="79"/>
      <c r="B523" s="418"/>
      <c r="C523" s="393"/>
      <c r="D523" s="79"/>
      <c r="E523" s="79"/>
      <c r="F523" s="353"/>
      <c r="G523" s="353"/>
      <c r="H523" s="353"/>
      <c r="I523" s="353"/>
      <c r="K523" s="353"/>
      <c r="L523" s="353"/>
      <c r="M523" s="353"/>
      <c r="N523" s="419"/>
      <c r="O523" s="419"/>
    </row>
    <row r="524" spans="1:15" s="310" customFormat="1" ht="12.75" customHeight="1">
      <c r="A524" s="79"/>
      <c r="B524" s="418"/>
      <c r="C524" s="393"/>
      <c r="D524" s="79"/>
      <c r="E524" s="79"/>
      <c r="F524" s="353"/>
      <c r="G524" s="353"/>
      <c r="H524" s="353"/>
      <c r="I524" s="353"/>
      <c r="K524" s="353"/>
      <c r="L524" s="353"/>
      <c r="M524" s="353"/>
      <c r="N524" s="419"/>
      <c r="O524" s="419"/>
    </row>
    <row r="525" spans="1:15" s="310" customFormat="1" ht="12.75" customHeight="1">
      <c r="A525" s="79"/>
      <c r="B525" s="418"/>
      <c r="C525" s="393"/>
      <c r="D525" s="79"/>
      <c r="E525" s="79"/>
      <c r="F525" s="353"/>
      <c r="G525" s="353"/>
      <c r="H525" s="353"/>
      <c r="I525" s="353"/>
      <c r="K525" s="353"/>
      <c r="L525" s="353"/>
      <c r="M525" s="353"/>
      <c r="N525" s="419"/>
      <c r="O525" s="419"/>
    </row>
    <row r="526" spans="1:15" s="310" customFormat="1" ht="12.75" customHeight="1">
      <c r="A526" s="79"/>
      <c r="B526" s="418"/>
      <c r="C526" s="393"/>
      <c r="D526" s="79"/>
      <c r="E526" s="79"/>
      <c r="F526" s="353"/>
      <c r="G526" s="353"/>
      <c r="H526" s="353"/>
      <c r="I526" s="353"/>
      <c r="K526" s="353"/>
      <c r="L526" s="353"/>
      <c r="M526" s="353"/>
      <c r="N526" s="419"/>
      <c r="O526" s="419"/>
    </row>
    <row r="527" spans="1:15" s="310" customFormat="1" ht="12.75" customHeight="1">
      <c r="A527" s="79"/>
      <c r="B527" s="418"/>
      <c r="C527" s="393"/>
      <c r="D527" s="79"/>
      <c r="E527" s="79"/>
      <c r="F527" s="353"/>
      <c r="G527" s="353"/>
      <c r="H527" s="353"/>
      <c r="I527" s="353"/>
      <c r="K527" s="353"/>
      <c r="L527" s="353"/>
      <c r="M527" s="353"/>
      <c r="N527" s="419"/>
      <c r="O527" s="419"/>
    </row>
    <row r="528" spans="1:15" s="310" customFormat="1" ht="12.75" customHeight="1">
      <c r="A528" s="79"/>
      <c r="B528" s="418"/>
      <c r="C528" s="393"/>
      <c r="D528" s="79"/>
      <c r="E528" s="79"/>
      <c r="F528" s="353"/>
      <c r="G528" s="353"/>
      <c r="H528" s="353"/>
      <c r="I528" s="353"/>
      <c r="K528" s="353"/>
      <c r="L528" s="353"/>
      <c r="M528" s="353"/>
      <c r="N528" s="419"/>
      <c r="O528" s="419"/>
    </row>
    <row r="529" spans="1:15" s="310" customFormat="1" ht="12.75" customHeight="1">
      <c r="A529" s="79"/>
      <c r="B529" s="418"/>
      <c r="C529" s="393"/>
      <c r="D529" s="79"/>
      <c r="E529" s="79"/>
      <c r="F529" s="353"/>
      <c r="G529" s="353"/>
      <c r="H529" s="353"/>
      <c r="I529" s="353"/>
      <c r="K529" s="353"/>
      <c r="L529" s="353"/>
      <c r="M529" s="353"/>
      <c r="N529" s="419"/>
      <c r="O529" s="419"/>
    </row>
    <row r="530" spans="1:15" s="310" customFormat="1" ht="12.75" customHeight="1">
      <c r="A530" s="79"/>
      <c r="B530" s="418"/>
      <c r="C530" s="393"/>
      <c r="D530" s="79"/>
      <c r="E530" s="79"/>
      <c r="F530" s="353"/>
      <c r="G530" s="353"/>
      <c r="H530" s="353"/>
      <c r="I530" s="353"/>
      <c r="K530" s="353"/>
      <c r="L530" s="353"/>
      <c r="M530" s="353"/>
      <c r="N530" s="419"/>
      <c r="O530" s="419"/>
    </row>
    <row r="531" spans="1:15" s="310" customFormat="1" ht="12.75" customHeight="1">
      <c r="A531" s="79"/>
      <c r="B531" s="418"/>
      <c r="C531" s="393"/>
      <c r="D531" s="79"/>
      <c r="E531" s="79"/>
      <c r="F531" s="353"/>
      <c r="G531" s="353"/>
      <c r="H531" s="353"/>
      <c r="I531" s="353"/>
      <c r="K531" s="353"/>
      <c r="L531" s="353"/>
      <c r="M531" s="353"/>
      <c r="N531" s="419"/>
      <c r="O531" s="419"/>
    </row>
    <row r="532" spans="1:15" s="310" customFormat="1" ht="12.75" customHeight="1">
      <c r="A532" s="79"/>
      <c r="B532" s="418"/>
      <c r="C532" s="393"/>
      <c r="D532" s="79"/>
      <c r="E532" s="79"/>
      <c r="F532" s="353"/>
      <c r="G532" s="353"/>
      <c r="H532" s="353"/>
      <c r="I532" s="353"/>
      <c r="K532" s="353"/>
      <c r="L532" s="353"/>
      <c r="M532" s="353"/>
      <c r="N532" s="419"/>
      <c r="O532" s="419"/>
    </row>
    <row r="533" spans="1:15" s="310" customFormat="1" ht="12.75" customHeight="1">
      <c r="A533" s="79"/>
      <c r="B533" s="418"/>
      <c r="C533" s="393"/>
      <c r="D533" s="79"/>
      <c r="E533" s="79"/>
      <c r="F533" s="353"/>
      <c r="G533" s="353"/>
      <c r="H533" s="353"/>
      <c r="I533" s="353"/>
      <c r="K533" s="353"/>
      <c r="L533" s="353"/>
      <c r="M533" s="353"/>
      <c r="N533" s="419"/>
      <c r="O533" s="419"/>
    </row>
    <row r="534" spans="1:15" s="310" customFormat="1" ht="12.75" customHeight="1">
      <c r="A534" s="79"/>
      <c r="B534" s="418"/>
      <c r="C534" s="393"/>
      <c r="D534" s="79"/>
      <c r="E534" s="79"/>
      <c r="F534" s="353"/>
      <c r="G534" s="353"/>
      <c r="H534" s="353"/>
      <c r="I534" s="353"/>
      <c r="K534" s="353"/>
      <c r="L534" s="353"/>
      <c r="M534" s="353"/>
      <c r="N534" s="419"/>
      <c r="O534" s="419"/>
    </row>
    <row r="535" spans="1:15" s="310" customFormat="1" ht="12.75" customHeight="1">
      <c r="A535" s="79"/>
      <c r="B535" s="418"/>
      <c r="C535" s="393"/>
      <c r="D535" s="79"/>
      <c r="E535" s="79"/>
      <c r="F535" s="353"/>
      <c r="G535" s="353"/>
      <c r="H535" s="353"/>
      <c r="I535" s="353"/>
      <c r="K535" s="353"/>
      <c r="L535" s="353"/>
      <c r="M535" s="353"/>
      <c r="N535" s="419"/>
      <c r="O535" s="419"/>
    </row>
    <row r="536" spans="1:15" s="310" customFormat="1" ht="12.75" customHeight="1">
      <c r="A536" s="79"/>
      <c r="B536" s="418"/>
      <c r="C536" s="393"/>
      <c r="D536" s="79"/>
      <c r="E536" s="79"/>
      <c r="F536" s="353"/>
      <c r="G536" s="353"/>
      <c r="H536" s="353"/>
      <c r="I536" s="353"/>
      <c r="K536" s="353"/>
      <c r="L536" s="353"/>
      <c r="M536" s="353"/>
      <c r="N536" s="419"/>
      <c r="O536" s="419"/>
    </row>
    <row r="537" spans="1:15" s="310" customFormat="1" ht="12.75" customHeight="1">
      <c r="A537" s="79"/>
      <c r="B537" s="418"/>
      <c r="C537" s="393"/>
      <c r="D537" s="79"/>
      <c r="E537" s="79"/>
      <c r="F537" s="353"/>
      <c r="G537" s="353"/>
      <c r="H537" s="353"/>
      <c r="I537" s="353"/>
      <c r="K537" s="353"/>
      <c r="L537" s="353"/>
      <c r="M537" s="353"/>
      <c r="N537" s="419"/>
      <c r="O537" s="419"/>
    </row>
    <row r="538" spans="1:15" s="310" customFormat="1" ht="12.75" customHeight="1">
      <c r="A538" s="79"/>
      <c r="B538" s="418"/>
      <c r="C538" s="393"/>
      <c r="D538" s="79"/>
      <c r="E538" s="79"/>
      <c r="F538" s="353"/>
      <c r="G538" s="353"/>
      <c r="H538" s="353"/>
      <c r="I538" s="353"/>
      <c r="K538" s="353"/>
      <c r="L538" s="353"/>
      <c r="M538" s="353"/>
      <c r="N538" s="419"/>
      <c r="O538" s="419"/>
    </row>
    <row r="539" spans="1:15" s="310" customFormat="1" ht="12.75" customHeight="1">
      <c r="A539" s="79"/>
      <c r="B539" s="418"/>
      <c r="C539" s="393"/>
      <c r="D539" s="79"/>
      <c r="E539" s="79"/>
      <c r="F539" s="353"/>
      <c r="G539" s="353"/>
      <c r="H539" s="353"/>
      <c r="I539" s="353"/>
      <c r="K539" s="353"/>
      <c r="L539" s="353"/>
      <c r="M539" s="353"/>
      <c r="N539" s="419"/>
      <c r="O539" s="419"/>
    </row>
    <row r="540" spans="1:15" s="310" customFormat="1" ht="12.75" customHeight="1">
      <c r="A540" s="79"/>
      <c r="B540" s="418"/>
      <c r="C540" s="393"/>
      <c r="D540" s="79"/>
      <c r="E540" s="79"/>
      <c r="F540" s="353"/>
      <c r="G540" s="353"/>
      <c r="H540" s="353"/>
      <c r="I540" s="353"/>
      <c r="K540" s="353"/>
      <c r="L540" s="353"/>
      <c r="M540" s="353"/>
      <c r="N540" s="419"/>
      <c r="O540" s="419"/>
    </row>
    <row r="541" spans="1:15" s="310" customFormat="1" ht="12.75" customHeight="1">
      <c r="A541" s="79"/>
      <c r="B541" s="418"/>
      <c r="C541" s="393"/>
      <c r="D541" s="79"/>
      <c r="E541" s="79"/>
      <c r="F541" s="353"/>
      <c r="G541" s="353"/>
      <c r="H541" s="353"/>
      <c r="I541" s="353"/>
      <c r="K541" s="353"/>
      <c r="L541" s="353"/>
      <c r="M541" s="353"/>
      <c r="N541" s="419"/>
      <c r="O541" s="419"/>
    </row>
    <row r="542" spans="1:15" s="310" customFormat="1" ht="12.75" customHeight="1">
      <c r="A542" s="79"/>
      <c r="B542" s="418"/>
      <c r="C542" s="393"/>
      <c r="D542" s="79"/>
      <c r="E542" s="79"/>
      <c r="F542" s="353"/>
      <c r="G542" s="353"/>
      <c r="H542" s="353"/>
      <c r="I542" s="353"/>
      <c r="K542" s="353"/>
      <c r="L542" s="353"/>
      <c r="M542" s="353"/>
      <c r="N542" s="419"/>
      <c r="O542" s="419"/>
    </row>
    <row r="543" spans="1:15" s="310" customFormat="1" ht="12.75" customHeight="1">
      <c r="A543" s="79"/>
      <c r="B543" s="418"/>
      <c r="C543" s="393"/>
      <c r="D543" s="79"/>
      <c r="E543" s="79"/>
      <c r="F543" s="353"/>
      <c r="G543" s="353"/>
      <c r="H543" s="353"/>
      <c r="I543" s="353"/>
      <c r="K543" s="353"/>
      <c r="L543" s="353"/>
      <c r="M543" s="353"/>
      <c r="N543" s="419"/>
      <c r="O543" s="419"/>
    </row>
    <row r="544" spans="1:15" s="310" customFormat="1" ht="12.75" customHeight="1">
      <c r="A544" s="79"/>
      <c r="B544" s="418"/>
      <c r="C544" s="393"/>
      <c r="D544" s="79"/>
      <c r="E544" s="79"/>
      <c r="F544" s="353"/>
      <c r="G544" s="353"/>
      <c r="H544" s="353"/>
      <c r="I544" s="353"/>
      <c r="K544" s="353"/>
      <c r="L544" s="353"/>
      <c r="M544" s="353"/>
      <c r="N544" s="419"/>
      <c r="O544" s="419"/>
    </row>
    <row r="545" spans="1:15" s="310" customFormat="1" ht="12.75" customHeight="1">
      <c r="A545" s="79"/>
      <c r="B545" s="418"/>
      <c r="C545" s="393"/>
      <c r="D545" s="79"/>
      <c r="E545" s="79"/>
      <c r="F545" s="353"/>
      <c r="G545" s="353"/>
      <c r="H545" s="353"/>
      <c r="I545" s="353"/>
      <c r="K545" s="353"/>
      <c r="L545" s="353"/>
      <c r="M545" s="353"/>
      <c r="N545" s="419"/>
      <c r="O545" s="419"/>
    </row>
    <row r="546" spans="1:15" s="310" customFormat="1" ht="12.75" customHeight="1">
      <c r="A546" s="79"/>
      <c r="B546" s="418"/>
      <c r="C546" s="393"/>
      <c r="D546" s="79"/>
      <c r="E546" s="79"/>
      <c r="F546" s="353"/>
      <c r="G546" s="353"/>
      <c r="H546" s="353"/>
      <c r="I546" s="353"/>
      <c r="K546" s="353"/>
      <c r="L546" s="353"/>
      <c r="M546" s="353"/>
      <c r="N546" s="419"/>
      <c r="O546" s="419"/>
    </row>
    <row r="547" spans="1:15" s="310" customFormat="1" ht="12.75" customHeight="1">
      <c r="A547" s="79"/>
      <c r="B547" s="418"/>
      <c r="C547" s="393"/>
      <c r="D547" s="79"/>
      <c r="E547" s="79"/>
      <c r="F547" s="353"/>
      <c r="G547" s="353"/>
      <c r="H547" s="353"/>
      <c r="I547" s="353"/>
      <c r="K547" s="353"/>
      <c r="L547" s="353"/>
      <c r="M547" s="353"/>
      <c r="N547" s="419"/>
      <c r="O547" s="419"/>
    </row>
    <row r="548" spans="1:15" s="310" customFormat="1" ht="12.75" customHeight="1">
      <c r="A548" s="79"/>
      <c r="B548" s="418"/>
      <c r="C548" s="393"/>
      <c r="D548" s="79"/>
      <c r="E548" s="79"/>
      <c r="F548" s="353"/>
      <c r="G548" s="353"/>
      <c r="H548" s="353"/>
      <c r="I548" s="353"/>
      <c r="K548" s="353"/>
      <c r="L548" s="353"/>
      <c r="M548" s="353"/>
      <c r="N548" s="419"/>
      <c r="O548" s="419"/>
    </row>
    <row r="549" spans="1:15" s="310" customFormat="1" ht="12.75" customHeight="1">
      <c r="A549" s="79"/>
      <c r="B549" s="418"/>
      <c r="C549" s="393"/>
      <c r="D549" s="79"/>
      <c r="E549" s="79"/>
      <c r="F549" s="353"/>
      <c r="G549" s="353"/>
      <c r="H549" s="353"/>
      <c r="I549" s="353"/>
      <c r="K549" s="353"/>
      <c r="L549" s="353"/>
      <c r="M549" s="353"/>
      <c r="N549" s="419"/>
      <c r="O549" s="419"/>
    </row>
    <row r="550" spans="1:15" s="310" customFormat="1" ht="12.75" customHeight="1">
      <c r="A550" s="79"/>
      <c r="B550" s="418"/>
      <c r="C550" s="393"/>
      <c r="D550" s="79"/>
      <c r="E550" s="79"/>
      <c r="F550" s="353"/>
      <c r="G550" s="353"/>
      <c r="H550" s="353"/>
      <c r="I550" s="353"/>
      <c r="K550" s="353"/>
      <c r="L550" s="353"/>
      <c r="M550" s="353"/>
      <c r="N550" s="419"/>
      <c r="O550" s="419"/>
    </row>
    <row r="551" spans="1:15" s="310" customFormat="1" ht="12.75" customHeight="1">
      <c r="A551" s="79"/>
      <c r="B551" s="418"/>
      <c r="C551" s="393"/>
      <c r="D551" s="79"/>
      <c r="E551" s="79"/>
      <c r="F551" s="353"/>
      <c r="G551" s="353"/>
      <c r="H551" s="353"/>
      <c r="I551" s="353"/>
      <c r="K551" s="353"/>
      <c r="L551" s="353"/>
      <c r="M551" s="353"/>
      <c r="N551" s="419"/>
      <c r="O551" s="419"/>
    </row>
    <row r="552" spans="1:15" s="310" customFormat="1" ht="12.75" customHeight="1">
      <c r="A552" s="79"/>
      <c r="B552" s="418"/>
      <c r="C552" s="393"/>
      <c r="D552" s="79"/>
      <c r="E552" s="79"/>
      <c r="F552" s="353"/>
      <c r="G552" s="353"/>
      <c r="H552" s="353"/>
      <c r="I552" s="353"/>
      <c r="K552" s="353"/>
      <c r="L552" s="353"/>
      <c r="M552" s="353"/>
      <c r="N552" s="419"/>
      <c r="O552" s="419"/>
    </row>
    <row r="553" spans="1:15" s="310" customFormat="1" ht="12.75" customHeight="1">
      <c r="A553" s="79"/>
      <c r="B553" s="418"/>
      <c r="C553" s="393"/>
      <c r="D553" s="79"/>
      <c r="E553" s="79"/>
      <c r="F553" s="353"/>
      <c r="G553" s="353"/>
      <c r="H553" s="353"/>
      <c r="I553" s="353"/>
      <c r="K553" s="353"/>
      <c r="L553" s="353"/>
      <c r="M553" s="353"/>
      <c r="N553" s="419"/>
      <c r="O553" s="419"/>
    </row>
    <row r="554" spans="1:15" s="310" customFormat="1" ht="12.75" customHeight="1">
      <c r="A554" s="79"/>
      <c r="B554" s="418"/>
      <c r="C554" s="393"/>
      <c r="D554" s="79"/>
      <c r="E554" s="79"/>
      <c r="F554" s="353"/>
      <c r="G554" s="353"/>
      <c r="H554" s="353"/>
      <c r="I554" s="353"/>
      <c r="K554" s="353"/>
      <c r="L554" s="353"/>
      <c r="M554" s="353"/>
      <c r="N554" s="419"/>
      <c r="O554" s="419"/>
    </row>
    <row r="555" spans="1:15" s="310" customFormat="1" ht="12.75" customHeight="1">
      <c r="A555" s="79"/>
      <c r="B555" s="418"/>
      <c r="C555" s="393"/>
      <c r="D555" s="79"/>
      <c r="E555" s="79"/>
      <c r="F555" s="353"/>
      <c r="G555" s="353"/>
      <c r="H555" s="353"/>
      <c r="I555" s="353"/>
      <c r="K555" s="353"/>
      <c r="L555" s="353"/>
      <c r="M555" s="353"/>
      <c r="N555" s="419"/>
      <c r="O555" s="419"/>
    </row>
    <row r="556" spans="1:15" s="310" customFormat="1" ht="12.75" customHeight="1">
      <c r="A556" s="79"/>
      <c r="B556" s="418"/>
      <c r="C556" s="393"/>
      <c r="D556" s="79"/>
      <c r="E556" s="79"/>
      <c r="F556" s="353"/>
      <c r="G556" s="353"/>
      <c r="H556" s="353"/>
      <c r="I556" s="353"/>
      <c r="K556" s="353"/>
      <c r="L556" s="353"/>
      <c r="M556" s="353"/>
      <c r="N556" s="419"/>
      <c r="O556" s="419"/>
    </row>
    <row r="557" spans="1:15" s="310" customFormat="1" ht="12.75" customHeight="1">
      <c r="A557" s="79"/>
      <c r="B557" s="418"/>
      <c r="C557" s="393"/>
      <c r="D557" s="79"/>
      <c r="E557" s="79"/>
      <c r="F557" s="353"/>
      <c r="G557" s="353"/>
      <c r="H557" s="353"/>
      <c r="I557" s="353"/>
      <c r="K557" s="353"/>
      <c r="L557" s="353"/>
      <c r="M557" s="353"/>
      <c r="N557" s="419"/>
      <c r="O557" s="419"/>
    </row>
    <row r="558" spans="1:15" s="310" customFormat="1" ht="12.75" customHeight="1">
      <c r="A558" s="79"/>
      <c r="B558" s="418"/>
      <c r="C558" s="393"/>
      <c r="D558" s="79"/>
      <c r="E558" s="79"/>
      <c r="F558" s="353"/>
      <c r="G558" s="353"/>
      <c r="H558" s="353"/>
      <c r="I558" s="353"/>
      <c r="K558" s="353"/>
      <c r="L558" s="353"/>
      <c r="M558" s="353"/>
      <c r="N558" s="419"/>
      <c r="O558" s="419"/>
    </row>
    <row r="559" spans="1:15" s="310" customFormat="1" ht="12.75" customHeight="1">
      <c r="A559" s="79"/>
      <c r="B559" s="418"/>
      <c r="C559" s="393"/>
      <c r="D559" s="79"/>
      <c r="E559" s="79"/>
      <c r="F559" s="353"/>
      <c r="G559" s="353"/>
      <c r="H559" s="353"/>
      <c r="I559" s="353"/>
      <c r="K559" s="353"/>
      <c r="L559" s="353"/>
      <c r="M559" s="353"/>
      <c r="N559" s="419"/>
      <c r="O559" s="419"/>
    </row>
    <row r="560" spans="1:15" s="310" customFormat="1" ht="12.75" customHeight="1">
      <c r="A560" s="79"/>
      <c r="B560" s="418"/>
      <c r="C560" s="393"/>
      <c r="D560" s="79"/>
      <c r="E560" s="79"/>
      <c r="F560" s="353"/>
      <c r="G560" s="353"/>
      <c r="H560" s="353"/>
      <c r="I560" s="353"/>
      <c r="K560" s="353"/>
      <c r="L560" s="353"/>
      <c r="M560" s="353"/>
      <c r="N560" s="419"/>
      <c r="O560" s="419"/>
    </row>
    <row r="561" spans="1:15" s="310" customFormat="1" ht="12.75" customHeight="1">
      <c r="A561" s="79"/>
      <c r="B561" s="418"/>
      <c r="C561" s="393"/>
      <c r="D561" s="79"/>
      <c r="E561" s="79"/>
      <c r="F561" s="353"/>
      <c r="G561" s="353"/>
      <c r="H561" s="353"/>
      <c r="I561" s="353"/>
      <c r="K561" s="353"/>
      <c r="L561" s="353"/>
      <c r="M561" s="353"/>
      <c r="N561" s="419"/>
      <c r="O561" s="419"/>
    </row>
    <row r="562" spans="1:15" s="310" customFormat="1" ht="12.75" customHeight="1">
      <c r="A562" s="79"/>
      <c r="B562" s="418"/>
      <c r="C562" s="393"/>
      <c r="D562" s="79"/>
      <c r="E562" s="79"/>
      <c r="F562" s="353"/>
      <c r="G562" s="353"/>
      <c r="H562" s="353"/>
      <c r="I562" s="353"/>
      <c r="K562" s="353"/>
      <c r="L562" s="353"/>
      <c r="M562" s="353"/>
      <c r="N562" s="419"/>
      <c r="O562" s="419"/>
    </row>
    <row r="563" spans="1:15" s="310" customFormat="1" ht="12.75" customHeight="1">
      <c r="A563" s="79"/>
      <c r="B563" s="418"/>
      <c r="C563" s="393"/>
      <c r="D563" s="79"/>
      <c r="E563" s="79"/>
      <c r="F563" s="353"/>
      <c r="G563" s="353"/>
      <c r="H563" s="353"/>
      <c r="I563" s="353"/>
      <c r="K563" s="353"/>
      <c r="L563" s="353"/>
      <c r="M563" s="353"/>
      <c r="N563" s="419"/>
      <c r="O563" s="419"/>
    </row>
    <row r="564" spans="1:15" s="310" customFormat="1" ht="12.75" customHeight="1">
      <c r="A564" s="79"/>
      <c r="B564" s="418"/>
      <c r="C564" s="393"/>
      <c r="D564" s="79"/>
      <c r="E564" s="79"/>
      <c r="F564" s="353"/>
      <c r="G564" s="353"/>
      <c r="H564" s="353"/>
      <c r="I564" s="353"/>
      <c r="K564" s="353"/>
      <c r="L564" s="353"/>
      <c r="M564" s="353"/>
      <c r="N564" s="419"/>
      <c r="O564" s="419"/>
    </row>
    <row r="565" spans="1:15" s="310" customFormat="1" ht="12.75" customHeight="1">
      <c r="A565" s="79"/>
      <c r="B565" s="418"/>
      <c r="C565" s="393"/>
      <c r="D565" s="79"/>
      <c r="E565" s="79"/>
      <c r="F565" s="353"/>
      <c r="G565" s="353"/>
      <c r="H565" s="353"/>
      <c r="I565" s="353"/>
      <c r="K565" s="353"/>
      <c r="L565" s="353"/>
      <c r="M565" s="353"/>
      <c r="N565" s="419"/>
      <c r="O565" s="419"/>
    </row>
    <row r="566" spans="1:15" s="310" customFormat="1" ht="12.75" customHeight="1">
      <c r="A566" s="79"/>
      <c r="B566" s="418"/>
      <c r="C566" s="393"/>
      <c r="D566" s="79"/>
      <c r="E566" s="79"/>
      <c r="F566" s="353"/>
      <c r="G566" s="353"/>
      <c r="H566" s="353"/>
      <c r="I566" s="353"/>
      <c r="K566" s="353"/>
      <c r="L566" s="353"/>
      <c r="M566" s="353"/>
      <c r="N566" s="419"/>
      <c r="O566" s="419"/>
    </row>
    <row r="567" spans="1:15" s="310" customFormat="1" ht="12.75" customHeight="1">
      <c r="A567" s="79"/>
      <c r="B567" s="418"/>
      <c r="C567" s="393"/>
      <c r="D567" s="79"/>
      <c r="E567" s="79"/>
      <c r="F567" s="353"/>
      <c r="G567" s="353"/>
      <c r="H567" s="353"/>
      <c r="I567" s="353"/>
      <c r="K567" s="353"/>
      <c r="L567" s="353"/>
      <c r="M567" s="353"/>
      <c r="N567" s="419"/>
      <c r="O567" s="419"/>
    </row>
    <row r="568" spans="1:15" s="310" customFormat="1" ht="12.75" customHeight="1">
      <c r="A568" s="79"/>
      <c r="B568" s="418"/>
      <c r="C568" s="393"/>
      <c r="D568" s="79"/>
      <c r="E568" s="79"/>
      <c r="F568" s="353"/>
      <c r="G568" s="353"/>
      <c r="H568" s="353"/>
      <c r="I568" s="353"/>
      <c r="K568" s="353"/>
      <c r="L568" s="353"/>
      <c r="M568" s="353"/>
      <c r="N568" s="419"/>
      <c r="O568" s="419"/>
    </row>
    <row r="569" spans="1:15" s="310" customFormat="1" ht="12.75" customHeight="1">
      <c r="A569" s="79"/>
      <c r="B569" s="418"/>
      <c r="C569" s="393"/>
      <c r="D569" s="79"/>
      <c r="E569" s="79"/>
      <c r="F569" s="353"/>
      <c r="G569" s="353"/>
      <c r="H569" s="353"/>
      <c r="I569" s="353"/>
      <c r="K569" s="353"/>
      <c r="L569" s="353"/>
      <c r="M569" s="353"/>
      <c r="N569" s="419"/>
      <c r="O569" s="419"/>
    </row>
    <row r="570" spans="1:15" s="310" customFormat="1" ht="12.75" customHeight="1">
      <c r="A570" s="79"/>
      <c r="B570" s="418"/>
      <c r="C570" s="393"/>
      <c r="D570" s="79"/>
      <c r="E570" s="79"/>
      <c r="F570" s="353"/>
      <c r="G570" s="353"/>
      <c r="H570" s="353"/>
      <c r="I570" s="353"/>
      <c r="K570" s="353"/>
      <c r="L570" s="353"/>
      <c r="M570" s="353"/>
      <c r="N570" s="419"/>
      <c r="O570" s="419"/>
    </row>
    <row r="571" spans="1:15" s="310" customFormat="1" ht="12.75" customHeight="1">
      <c r="A571" s="79"/>
      <c r="B571" s="418"/>
      <c r="C571" s="393"/>
      <c r="D571" s="79"/>
      <c r="E571" s="79"/>
      <c r="F571" s="353"/>
      <c r="G571" s="353"/>
      <c r="H571" s="353"/>
      <c r="I571" s="353"/>
      <c r="K571" s="353"/>
      <c r="L571" s="353"/>
      <c r="M571" s="353"/>
      <c r="N571" s="419"/>
      <c r="O571" s="419"/>
    </row>
    <row r="572" spans="1:15" s="310" customFormat="1" ht="12.75" customHeight="1">
      <c r="A572" s="79"/>
      <c r="B572" s="418"/>
      <c r="C572" s="393"/>
      <c r="D572" s="79"/>
      <c r="E572" s="79"/>
      <c r="F572" s="353"/>
      <c r="G572" s="353"/>
      <c r="H572" s="353"/>
      <c r="I572" s="353"/>
      <c r="K572" s="353"/>
      <c r="L572" s="353"/>
      <c r="M572" s="353"/>
      <c r="N572" s="419"/>
      <c r="O572" s="419"/>
    </row>
    <row r="573" spans="1:15" s="310" customFormat="1" ht="12.75" customHeight="1">
      <c r="A573" s="79"/>
      <c r="B573" s="418"/>
      <c r="C573" s="393"/>
      <c r="D573" s="79"/>
      <c r="E573" s="79"/>
      <c r="F573" s="353"/>
      <c r="G573" s="353"/>
      <c r="H573" s="353"/>
      <c r="I573" s="353"/>
      <c r="K573" s="353"/>
      <c r="L573" s="353"/>
      <c r="M573" s="353"/>
      <c r="N573" s="419"/>
      <c r="O573" s="419"/>
    </row>
    <row r="574" spans="1:15" s="310" customFormat="1" ht="12.75" customHeight="1">
      <c r="A574" s="79"/>
      <c r="B574" s="418"/>
      <c r="C574" s="393"/>
      <c r="D574" s="79"/>
      <c r="E574" s="79"/>
      <c r="F574" s="353"/>
      <c r="G574" s="353"/>
      <c r="H574" s="353"/>
      <c r="I574" s="353"/>
      <c r="K574" s="353"/>
      <c r="L574" s="353"/>
      <c r="M574" s="353"/>
      <c r="N574" s="419"/>
      <c r="O574" s="419"/>
    </row>
    <row r="575" spans="1:15" s="310" customFormat="1" ht="12.75" customHeight="1">
      <c r="A575" s="79"/>
      <c r="B575" s="418"/>
      <c r="C575" s="393"/>
      <c r="D575" s="79"/>
      <c r="E575" s="79"/>
      <c r="F575" s="353"/>
      <c r="G575" s="353"/>
      <c r="H575" s="353"/>
      <c r="I575" s="353"/>
      <c r="K575" s="353"/>
      <c r="L575" s="353"/>
      <c r="M575" s="353"/>
      <c r="N575" s="419"/>
      <c r="O575" s="419"/>
    </row>
    <row r="576" spans="1:15" s="310" customFormat="1" ht="12.75" customHeight="1">
      <c r="A576" s="79"/>
      <c r="B576" s="418"/>
      <c r="C576" s="393"/>
      <c r="D576" s="79"/>
      <c r="E576" s="79"/>
      <c r="F576" s="353"/>
      <c r="G576" s="353"/>
      <c r="H576" s="353"/>
      <c r="I576" s="353"/>
      <c r="K576" s="353"/>
      <c r="L576" s="353"/>
      <c r="M576" s="353"/>
      <c r="N576" s="419"/>
      <c r="O576" s="419"/>
    </row>
    <row r="577" spans="1:15" s="310" customFormat="1" ht="12.75" customHeight="1">
      <c r="A577" s="79"/>
      <c r="B577" s="418"/>
      <c r="C577" s="393"/>
      <c r="D577" s="79"/>
      <c r="E577" s="79"/>
      <c r="F577" s="353"/>
      <c r="G577" s="353"/>
      <c r="H577" s="353"/>
      <c r="I577" s="353"/>
      <c r="K577" s="353"/>
      <c r="L577" s="353"/>
      <c r="M577" s="353"/>
      <c r="N577" s="419"/>
      <c r="O577" s="419"/>
    </row>
    <row r="578" spans="1:15" s="310" customFormat="1" ht="12.75" customHeight="1">
      <c r="A578" s="79"/>
      <c r="B578" s="418"/>
      <c r="C578" s="393"/>
      <c r="D578" s="79"/>
      <c r="E578" s="79"/>
      <c r="F578" s="353"/>
      <c r="G578" s="353"/>
      <c r="H578" s="353"/>
      <c r="I578" s="353"/>
      <c r="K578" s="353"/>
      <c r="L578" s="353"/>
      <c r="M578" s="353"/>
      <c r="N578" s="419"/>
      <c r="O578" s="419"/>
    </row>
    <row r="579" spans="1:15" s="310" customFormat="1" ht="12.75" customHeight="1">
      <c r="A579" s="79"/>
      <c r="B579" s="418"/>
      <c r="C579" s="393"/>
      <c r="D579" s="79"/>
      <c r="E579" s="79"/>
      <c r="F579" s="353"/>
      <c r="G579" s="353"/>
      <c r="H579" s="353"/>
      <c r="I579" s="353"/>
      <c r="K579" s="353"/>
      <c r="L579" s="353"/>
      <c r="M579" s="353"/>
      <c r="N579" s="419"/>
      <c r="O579" s="419"/>
    </row>
    <row r="580" spans="1:15" s="310" customFormat="1" ht="12.75" customHeight="1">
      <c r="A580" s="79"/>
      <c r="B580" s="418"/>
      <c r="C580" s="393"/>
      <c r="D580" s="79"/>
      <c r="E580" s="79"/>
      <c r="F580" s="353"/>
      <c r="G580" s="353"/>
      <c r="H580" s="353"/>
      <c r="I580" s="353"/>
      <c r="K580" s="353"/>
      <c r="L580" s="353"/>
      <c r="M580" s="353"/>
      <c r="N580" s="419"/>
      <c r="O580" s="419"/>
    </row>
    <row r="581" spans="1:15" s="310" customFormat="1" ht="12.75" customHeight="1">
      <c r="A581" s="79"/>
      <c r="B581" s="418"/>
      <c r="C581" s="393"/>
      <c r="D581" s="79"/>
      <c r="E581" s="79"/>
      <c r="F581" s="353"/>
      <c r="G581" s="353"/>
      <c r="H581" s="353"/>
      <c r="I581" s="353"/>
      <c r="K581" s="353"/>
      <c r="L581" s="353"/>
      <c r="M581" s="353"/>
      <c r="N581" s="419"/>
      <c r="O581" s="419"/>
    </row>
    <row r="582" spans="1:15" s="310" customFormat="1" ht="12.75" customHeight="1">
      <c r="A582" s="79"/>
      <c r="B582" s="418"/>
      <c r="C582" s="393"/>
      <c r="D582" s="79"/>
      <c r="E582" s="79"/>
      <c r="F582" s="353"/>
      <c r="G582" s="353"/>
      <c r="H582" s="353"/>
      <c r="I582" s="353"/>
      <c r="K582" s="353"/>
      <c r="L582" s="353"/>
      <c r="M582" s="353"/>
      <c r="N582" s="419"/>
      <c r="O582" s="419"/>
    </row>
    <row r="583" spans="1:15" s="310" customFormat="1" ht="12.75" customHeight="1">
      <c r="A583" s="79"/>
      <c r="B583" s="418"/>
      <c r="C583" s="393"/>
      <c r="D583" s="79"/>
      <c r="E583" s="79"/>
      <c r="F583" s="353"/>
      <c r="G583" s="353"/>
      <c r="H583" s="353"/>
      <c r="I583" s="353"/>
      <c r="K583" s="353"/>
      <c r="L583" s="353"/>
      <c r="M583" s="353"/>
      <c r="N583" s="419"/>
      <c r="O583" s="419"/>
    </row>
    <row r="584" spans="1:15" s="310" customFormat="1" ht="12.75" customHeight="1">
      <c r="A584" s="79"/>
      <c r="B584" s="418"/>
      <c r="C584" s="393"/>
      <c r="D584" s="79"/>
      <c r="E584" s="79"/>
      <c r="F584" s="353"/>
      <c r="G584" s="353"/>
      <c r="H584" s="353"/>
      <c r="I584" s="353"/>
      <c r="K584" s="353"/>
      <c r="L584" s="353"/>
      <c r="M584" s="353"/>
      <c r="N584" s="419"/>
      <c r="O584" s="419"/>
    </row>
    <row r="585" spans="1:15" s="310" customFormat="1" ht="12.75" customHeight="1">
      <c r="A585" s="79"/>
      <c r="B585" s="418"/>
      <c r="C585" s="393"/>
      <c r="D585" s="79"/>
      <c r="E585" s="79"/>
      <c r="F585" s="353"/>
      <c r="G585" s="353"/>
      <c r="H585" s="353"/>
      <c r="I585" s="353"/>
      <c r="K585" s="353"/>
      <c r="L585" s="353"/>
      <c r="M585" s="353"/>
      <c r="N585" s="419"/>
      <c r="O585" s="419"/>
    </row>
    <row r="586" spans="1:15" s="310" customFormat="1" ht="12.75" customHeight="1">
      <c r="A586" s="79"/>
      <c r="B586" s="418"/>
      <c r="C586" s="393"/>
      <c r="D586" s="79"/>
      <c r="E586" s="79"/>
      <c r="F586" s="353"/>
      <c r="G586" s="353"/>
      <c r="H586" s="353"/>
      <c r="I586" s="353"/>
      <c r="K586" s="353"/>
      <c r="L586" s="353"/>
      <c r="M586" s="353"/>
      <c r="N586" s="419"/>
      <c r="O586" s="419"/>
    </row>
    <row r="587" spans="1:15" s="310" customFormat="1" ht="12.75" customHeight="1">
      <c r="A587" s="79"/>
      <c r="B587" s="418"/>
      <c r="C587" s="393"/>
      <c r="D587" s="79"/>
      <c r="E587" s="79"/>
      <c r="F587" s="353"/>
      <c r="G587" s="353"/>
      <c r="H587" s="353"/>
      <c r="I587" s="353"/>
      <c r="K587" s="353"/>
      <c r="L587" s="353"/>
      <c r="M587" s="353"/>
      <c r="N587" s="419"/>
      <c r="O587" s="419"/>
    </row>
    <row r="588" spans="1:15" s="310" customFormat="1" ht="12.75" customHeight="1">
      <c r="A588" s="79"/>
      <c r="B588" s="418"/>
      <c r="C588" s="393"/>
      <c r="D588" s="79"/>
      <c r="E588" s="79"/>
      <c r="F588" s="353"/>
      <c r="G588" s="353"/>
      <c r="H588" s="353"/>
      <c r="I588" s="353"/>
      <c r="K588" s="353"/>
      <c r="L588" s="353"/>
      <c r="M588" s="353"/>
      <c r="N588" s="419"/>
      <c r="O588" s="419"/>
    </row>
    <row r="589" spans="1:15" s="310" customFormat="1" ht="12.75" customHeight="1">
      <c r="A589" s="79"/>
      <c r="B589" s="418"/>
      <c r="C589" s="393"/>
      <c r="D589" s="79"/>
      <c r="E589" s="79"/>
      <c r="F589" s="353"/>
      <c r="G589" s="353"/>
      <c r="H589" s="353"/>
      <c r="I589" s="353"/>
      <c r="K589" s="353"/>
      <c r="L589" s="353"/>
      <c r="M589" s="353"/>
      <c r="N589" s="419"/>
      <c r="O589" s="419"/>
    </row>
    <row r="590" spans="1:15" s="310" customFormat="1" ht="12.75" customHeight="1">
      <c r="A590" s="79"/>
      <c r="B590" s="418"/>
      <c r="C590" s="393"/>
      <c r="D590" s="79"/>
      <c r="E590" s="79"/>
      <c r="F590" s="353"/>
      <c r="G590" s="353"/>
      <c r="H590" s="353"/>
      <c r="I590" s="353"/>
      <c r="K590" s="353"/>
      <c r="L590" s="353"/>
      <c r="M590" s="353"/>
      <c r="N590" s="419"/>
      <c r="O590" s="419"/>
    </row>
    <row r="591" spans="1:15" s="310" customFormat="1" ht="12.75" customHeight="1">
      <c r="A591" s="79"/>
      <c r="B591" s="418"/>
      <c r="C591" s="393"/>
      <c r="D591" s="79"/>
      <c r="E591" s="79"/>
      <c r="F591" s="353"/>
      <c r="G591" s="353"/>
      <c r="H591" s="353"/>
      <c r="I591" s="353"/>
      <c r="K591" s="353"/>
      <c r="L591" s="353"/>
      <c r="M591" s="353"/>
      <c r="N591" s="419"/>
      <c r="O591" s="419"/>
    </row>
    <row r="592" spans="1:15" s="310" customFormat="1" ht="12.75" customHeight="1">
      <c r="A592" s="79"/>
      <c r="B592" s="418"/>
      <c r="C592" s="393"/>
      <c r="D592" s="79"/>
      <c r="E592" s="79"/>
      <c r="F592" s="353"/>
      <c r="G592" s="353"/>
      <c r="H592" s="353"/>
      <c r="I592" s="353"/>
      <c r="K592" s="353"/>
      <c r="L592" s="353"/>
      <c r="M592" s="353"/>
      <c r="N592" s="419"/>
      <c r="O592" s="419"/>
    </row>
    <row r="593" spans="1:15" s="310" customFormat="1" ht="12.75" customHeight="1">
      <c r="A593" s="79"/>
      <c r="B593" s="418"/>
      <c r="C593" s="393"/>
      <c r="D593" s="79"/>
      <c r="E593" s="79"/>
      <c r="F593" s="353"/>
      <c r="G593" s="353"/>
      <c r="H593" s="353"/>
      <c r="I593" s="353"/>
      <c r="K593" s="353"/>
      <c r="L593" s="353"/>
      <c r="M593" s="353"/>
      <c r="N593" s="419"/>
      <c r="O593" s="419"/>
    </row>
    <row r="594" spans="1:15" s="310" customFormat="1" ht="12.75" customHeight="1">
      <c r="A594" s="79"/>
      <c r="B594" s="418"/>
      <c r="C594" s="393"/>
      <c r="D594" s="79"/>
      <c r="E594" s="79"/>
      <c r="F594" s="353"/>
      <c r="G594" s="353"/>
      <c r="H594" s="353"/>
      <c r="I594" s="353"/>
      <c r="K594" s="353"/>
      <c r="L594" s="353"/>
      <c r="M594" s="353"/>
      <c r="N594" s="419"/>
      <c r="O594" s="419"/>
    </row>
    <row r="595" spans="1:15" s="310" customFormat="1" ht="12.75" customHeight="1">
      <c r="A595" s="79"/>
      <c r="B595" s="418"/>
      <c r="C595" s="393"/>
      <c r="D595" s="79"/>
      <c r="E595" s="79"/>
      <c r="F595" s="353"/>
      <c r="G595" s="353"/>
      <c r="H595" s="353"/>
      <c r="I595" s="353"/>
      <c r="K595" s="353"/>
      <c r="L595" s="353"/>
      <c r="M595" s="353"/>
      <c r="N595" s="419"/>
      <c r="O595" s="419"/>
    </row>
    <row r="596" spans="1:15" s="310" customFormat="1" ht="12.75" customHeight="1">
      <c r="A596" s="79"/>
      <c r="B596" s="418"/>
      <c r="C596" s="393"/>
      <c r="D596" s="79"/>
      <c r="E596" s="79"/>
      <c r="F596" s="353"/>
      <c r="G596" s="353"/>
      <c r="H596" s="353"/>
      <c r="I596" s="353"/>
      <c r="K596" s="353"/>
      <c r="L596" s="353"/>
      <c r="M596" s="353"/>
      <c r="N596" s="419"/>
      <c r="O596" s="419"/>
    </row>
    <row r="597" spans="1:15" s="310" customFormat="1" ht="12.75" customHeight="1">
      <c r="A597" s="79"/>
      <c r="B597" s="418"/>
      <c r="C597" s="393"/>
      <c r="D597" s="79"/>
      <c r="E597" s="79"/>
      <c r="F597" s="353"/>
      <c r="G597" s="353"/>
      <c r="H597" s="353"/>
      <c r="I597" s="353"/>
      <c r="K597" s="353"/>
      <c r="L597" s="353"/>
      <c r="M597" s="353"/>
      <c r="N597" s="419"/>
      <c r="O597" s="419"/>
    </row>
    <row r="598" spans="1:15" s="310" customFormat="1" ht="12.75" customHeight="1">
      <c r="A598" s="79"/>
      <c r="B598" s="418"/>
      <c r="C598" s="393"/>
      <c r="D598" s="79"/>
      <c r="E598" s="79"/>
      <c r="F598" s="353"/>
      <c r="G598" s="353"/>
      <c r="H598" s="353"/>
      <c r="I598" s="353"/>
      <c r="K598" s="353"/>
      <c r="L598" s="353"/>
      <c r="M598" s="353"/>
      <c r="N598" s="419"/>
      <c r="O598" s="419"/>
    </row>
    <row r="599" spans="1:15" s="310" customFormat="1" ht="12.75" customHeight="1">
      <c r="A599" s="79"/>
      <c r="B599" s="418"/>
      <c r="C599" s="393"/>
      <c r="D599" s="79"/>
      <c r="E599" s="79"/>
      <c r="F599" s="353"/>
      <c r="G599" s="353"/>
      <c r="H599" s="353"/>
      <c r="I599" s="353"/>
      <c r="K599" s="353"/>
      <c r="L599" s="353"/>
      <c r="M599" s="353"/>
      <c r="N599" s="419"/>
      <c r="O599" s="419"/>
    </row>
    <row r="600" spans="1:15" s="310" customFormat="1" ht="12.75" customHeight="1">
      <c r="A600" s="79"/>
      <c r="B600" s="418"/>
      <c r="C600" s="393"/>
      <c r="D600" s="79"/>
      <c r="E600" s="79"/>
      <c r="F600" s="353"/>
      <c r="G600" s="353"/>
      <c r="H600" s="353"/>
      <c r="I600" s="353"/>
      <c r="K600" s="353"/>
      <c r="L600" s="353"/>
      <c r="M600" s="353"/>
      <c r="N600" s="419"/>
      <c r="O600" s="419"/>
    </row>
    <row r="601" spans="1:15" s="310" customFormat="1" ht="12.75" customHeight="1">
      <c r="A601" s="79"/>
      <c r="B601" s="418"/>
      <c r="C601" s="393"/>
      <c r="D601" s="79"/>
      <c r="E601" s="79"/>
      <c r="F601" s="353"/>
      <c r="G601" s="353"/>
      <c r="H601" s="353"/>
      <c r="I601" s="353"/>
      <c r="K601" s="353"/>
      <c r="L601" s="353"/>
      <c r="M601" s="353"/>
      <c r="N601" s="419"/>
      <c r="O601" s="419"/>
    </row>
    <row r="602" spans="1:15" s="310" customFormat="1" ht="12.75" customHeight="1">
      <c r="A602" s="79"/>
      <c r="B602" s="418"/>
      <c r="C602" s="393"/>
      <c r="D602" s="79"/>
      <c r="E602" s="79"/>
      <c r="F602" s="353"/>
      <c r="G602" s="353"/>
      <c r="H602" s="353"/>
      <c r="I602" s="353"/>
      <c r="K602" s="353"/>
      <c r="L602" s="353"/>
      <c r="M602" s="353"/>
      <c r="N602" s="419"/>
      <c r="O602" s="419"/>
    </row>
    <row r="603" spans="1:15" s="310" customFormat="1" ht="12.75" customHeight="1">
      <c r="A603" s="79"/>
      <c r="B603" s="418"/>
      <c r="C603" s="393"/>
      <c r="D603" s="79"/>
      <c r="E603" s="79"/>
      <c r="F603" s="353"/>
      <c r="G603" s="353"/>
      <c r="H603" s="353"/>
      <c r="I603" s="353"/>
      <c r="K603" s="353"/>
      <c r="L603" s="353"/>
      <c r="M603" s="353"/>
      <c r="N603" s="419"/>
      <c r="O603" s="419"/>
    </row>
    <row r="604" spans="1:15" s="310" customFormat="1" ht="12.75" customHeight="1">
      <c r="A604" s="79"/>
      <c r="B604" s="418"/>
      <c r="C604" s="393"/>
      <c r="D604" s="79"/>
      <c r="E604" s="79"/>
      <c r="F604" s="353"/>
      <c r="G604" s="353"/>
      <c r="H604" s="353"/>
      <c r="I604" s="353"/>
      <c r="K604" s="353"/>
      <c r="L604" s="353"/>
      <c r="M604" s="353"/>
      <c r="N604" s="419"/>
      <c r="O604" s="419"/>
    </row>
    <row r="605" spans="1:15" s="310" customFormat="1" ht="12.75" customHeight="1">
      <c r="A605" s="79"/>
      <c r="B605" s="418"/>
      <c r="C605" s="393"/>
      <c r="D605" s="79"/>
      <c r="E605" s="79"/>
      <c r="F605" s="353"/>
      <c r="G605" s="353"/>
      <c r="H605" s="353"/>
      <c r="I605" s="353"/>
      <c r="K605" s="353"/>
      <c r="L605" s="353"/>
      <c r="M605" s="353"/>
      <c r="N605" s="419"/>
      <c r="O605" s="419"/>
    </row>
    <row r="606" spans="1:15" s="310" customFormat="1" ht="12.75" customHeight="1">
      <c r="A606" s="79"/>
      <c r="B606" s="418"/>
      <c r="C606" s="393"/>
      <c r="D606" s="79"/>
      <c r="E606" s="79"/>
      <c r="F606" s="353"/>
      <c r="G606" s="353"/>
      <c r="H606" s="353"/>
      <c r="I606" s="353"/>
      <c r="K606" s="353"/>
      <c r="L606" s="353"/>
      <c r="M606" s="353"/>
      <c r="N606" s="419"/>
      <c r="O606" s="419"/>
    </row>
    <row r="607" spans="1:15" s="310" customFormat="1" ht="12.75" customHeight="1">
      <c r="A607" s="79"/>
      <c r="B607" s="418"/>
      <c r="C607" s="393"/>
      <c r="D607" s="79"/>
      <c r="E607" s="79"/>
      <c r="F607" s="353"/>
      <c r="G607" s="353"/>
      <c r="H607" s="353"/>
      <c r="I607" s="353"/>
      <c r="K607" s="353"/>
      <c r="L607" s="353"/>
      <c r="M607" s="353"/>
      <c r="N607" s="419"/>
      <c r="O607" s="419"/>
    </row>
    <row r="608" spans="1:15" s="310" customFormat="1" ht="12.75" customHeight="1">
      <c r="A608" s="79"/>
      <c r="B608" s="418"/>
      <c r="C608" s="393"/>
      <c r="D608" s="79"/>
      <c r="E608" s="79"/>
      <c r="F608" s="353"/>
      <c r="G608" s="353"/>
      <c r="H608" s="353"/>
      <c r="I608" s="353"/>
      <c r="K608" s="353"/>
      <c r="L608" s="353"/>
      <c r="M608" s="353"/>
      <c r="N608" s="419"/>
      <c r="O608" s="419"/>
    </row>
    <row r="609" spans="1:15" s="310" customFormat="1" ht="12.75" customHeight="1">
      <c r="A609" s="79"/>
      <c r="B609" s="418"/>
      <c r="C609" s="393"/>
      <c r="D609" s="79"/>
      <c r="E609" s="79"/>
      <c r="F609" s="353"/>
      <c r="G609" s="353"/>
      <c r="H609" s="353"/>
      <c r="I609" s="353"/>
      <c r="K609" s="353"/>
      <c r="L609" s="353"/>
      <c r="M609" s="353"/>
      <c r="N609" s="419"/>
      <c r="O609" s="419"/>
    </row>
    <row r="610" spans="1:15" s="310" customFormat="1"/>
  </sheetData>
  <sheetProtection password="F11D" sheet="1" objects="1" scenarios="1" autoFilter="0"/>
  <mergeCells count="8">
    <mergeCell ref="B2:C2"/>
    <mergeCell ref="B3:C3"/>
    <mergeCell ref="B4:C4"/>
    <mergeCell ref="B5:C5"/>
    <mergeCell ref="B8:O8"/>
    <mergeCell ref="D3:E3"/>
    <mergeCell ref="D4:E4"/>
    <mergeCell ref="D5:E5"/>
  </mergeCells>
  <dataValidations count="7">
    <dataValidation type="date" operator="greaterThanOrEqual" allowBlank="1" showInputMessage="1" showErrorMessage="1" sqref="N65605:O65605 JJ65605:JK65605 TF65605:TG65605 ADB65605:ADC65605 AMX65605:AMY65605 AWT65605:AWU65605 BGP65605:BGQ65605 BQL65605:BQM65605 CAH65605:CAI65605 CKD65605:CKE65605 CTZ65605:CUA65605 DDV65605:DDW65605 DNR65605:DNS65605 DXN65605:DXO65605 EHJ65605:EHK65605 ERF65605:ERG65605 FBB65605:FBC65605 FKX65605:FKY65605 FUT65605:FUU65605 GEP65605:GEQ65605 GOL65605:GOM65605 GYH65605:GYI65605 HID65605:HIE65605 HRZ65605:HSA65605 IBV65605:IBW65605 ILR65605:ILS65605 IVN65605:IVO65605 JFJ65605:JFK65605 JPF65605:JPG65605 JZB65605:JZC65605 KIX65605:KIY65605 KST65605:KSU65605 LCP65605:LCQ65605 LML65605:LMM65605 LWH65605:LWI65605 MGD65605:MGE65605 MPZ65605:MQA65605 MZV65605:MZW65605 NJR65605:NJS65605 NTN65605:NTO65605 ODJ65605:ODK65605 ONF65605:ONG65605 OXB65605:OXC65605 PGX65605:PGY65605 PQT65605:PQU65605 QAP65605:QAQ65605 QKL65605:QKM65605 QUH65605:QUI65605 RED65605:REE65605 RNZ65605:ROA65605 RXV65605:RXW65605 SHR65605:SHS65605 SRN65605:SRO65605 TBJ65605:TBK65605 TLF65605:TLG65605 TVB65605:TVC65605 UEX65605:UEY65605 UOT65605:UOU65605 UYP65605:UYQ65605 VIL65605:VIM65605 VSH65605:VSI65605 WCD65605:WCE65605 WLZ65605:WMA65605 WVV65605:WVW65605 N131141:O131141 JJ131141:JK131141 TF131141:TG131141 ADB131141:ADC131141 AMX131141:AMY131141 AWT131141:AWU131141 BGP131141:BGQ131141 BQL131141:BQM131141 CAH131141:CAI131141 CKD131141:CKE131141 CTZ131141:CUA131141 DDV131141:DDW131141 DNR131141:DNS131141 DXN131141:DXO131141 EHJ131141:EHK131141 ERF131141:ERG131141 FBB131141:FBC131141 FKX131141:FKY131141 FUT131141:FUU131141 GEP131141:GEQ131141 GOL131141:GOM131141 GYH131141:GYI131141 HID131141:HIE131141 HRZ131141:HSA131141 IBV131141:IBW131141 ILR131141:ILS131141 IVN131141:IVO131141 JFJ131141:JFK131141 JPF131141:JPG131141 JZB131141:JZC131141 KIX131141:KIY131141 KST131141:KSU131141 LCP131141:LCQ131141 LML131141:LMM131141 LWH131141:LWI131141 MGD131141:MGE131141 MPZ131141:MQA131141 MZV131141:MZW131141 NJR131141:NJS131141 NTN131141:NTO131141 ODJ131141:ODK131141 ONF131141:ONG131141 OXB131141:OXC131141 PGX131141:PGY131141 PQT131141:PQU131141 QAP131141:QAQ131141 QKL131141:QKM131141 QUH131141:QUI131141 RED131141:REE131141 RNZ131141:ROA131141 RXV131141:RXW131141 SHR131141:SHS131141 SRN131141:SRO131141 TBJ131141:TBK131141 TLF131141:TLG131141 TVB131141:TVC131141 UEX131141:UEY131141 UOT131141:UOU131141 UYP131141:UYQ131141 VIL131141:VIM131141 VSH131141:VSI131141 WCD131141:WCE131141 WLZ131141:WMA131141 WVV131141:WVW131141 N196677:O196677 JJ196677:JK196677 TF196677:TG196677 ADB196677:ADC196677 AMX196677:AMY196677 AWT196677:AWU196677 BGP196677:BGQ196677 BQL196677:BQM196677 CAH196677:CAI196677 CKD196677:CKE196677 CTZ196677:CUA196677 DDV196677:DDW196677 DNR196677:DNS196677 DXN196677:DXO196677 EHJ196677:EHK196677 ERF196677:ERG196677 FBB196677:FBC196677 FKX196677:FKY196677 FUT196677:FUU196677 GEP196677:GEQ196677 GOL196677:GOM196677 GYH196677:GYI196677 HID196677:HIE196677 HRZ196677:HSA196677 IBV196677:IBW196677 ILR196677:ILS196677 IVN196677:IVO196677 JFJ196677:JFK196677 JPF196677:JPG196677 JZB196677:JZC196677 KIX196677:KIY196677 KST196677:KSU196677 LCP196677:LCQ196677 LML196677:LMM196677 LWH196677:LWI196677 MGD196677:MGE196677 MPZ196677:MQA196677 MZV196677:MZW196677 NJR196677:NJS196677 NTN196677:NTO196677 ODJ196677:ODK196677 ONF196677:ONG196677 OXB196677:OXC196677 PGX196677:PGY196677 PQT196677:PQU196677 QAP196677:QAQ196677 QKL196677:QKM196677 QUH196677:QUI196677 RED196677:REE196677 RNZ196677:ROA196677 RXV196677:RXW196677 SHR196677:SHS196677 SRN196677:SRO196677 TBJ196677:TBK196677 TLF196677:TLG196677 TVB196677:TVC196677 UEX196677:UEY196677 UOT196677:UOU196677 UYP196677:UYQ196677 VIL196677:VIM196677 VSH196677:VSI196677 WCD196677:WCE196677 WLZ196677:WMA196677 WVV196677:WVW196677 N262213:O262213 JJ262213:JK262213 TF262213:TG262213 ADB262213:ADC262213 AMX262213:AMY262213 AWT262213:AWU262213 BGP262213:BGQ262213 BQL262213:BQM262213 CAH262213:CAI262213 CKD262213:CKE262213 CTZ262213:CUA262213 DDV262213:DDW262213 DNR262213:DNS262213 DXN262213:DXO262213 EHJ262213:EHK262213 ERF262213:ERG262213 FBB262213:FBC262213 FKX262213:FKY262213 FUT262213:FUU262213 GEP262213:GEQ262213 GOL262213:GOM262213 GYH262213:GYI262213 HID262213:HIE262213 HRZ262213:HSA262213 IBV262213:IBW262213 ILR262213:ILS262213 IVN262213:IVO262213 JFJ262213:JFK262213 JPF262213:JPG262213 JZB262213:JZC262213 KIX262213:KIY262213 KST262213:KSU262213 LCP262213:LCQ262213 LML262213:LMM262213 LWH262213:LWI262213 MGD262213:MGE262213 MPZ262213:MQA262213 MZV262213:MZW262213 NJR262213:NJS262213 NTN262213:NTO262213 ODJ262213:ODK262213 ONF262213:ONG262213 OXB262213:OXC262213 PGX262213:PGY262213 PQT262213:PQU262213 QAP262213:QAQ262213 QKL262213:QKM262213 QUH262213:QUI262213 RED262213:REE262213 RNZ262213:ROA262213 RXV262213:RXW262213 SHR262213:SHS262213 SRN262213:SRO262213 TBJ262213:TBK262213 TLF262213:TLG262213 TVB262213:TVC262213 UEX262213:UEY262213 UOT262213:UOU262213 UYP262213:UYQ262213 VIL262213:VIM262213 VSH262213:VSI262213 WCD262213:WCE262213 WLZ262213:WMA262213 WVV262213:WVW262213 N327749:O327749 JJ327749:JK327749 TF327749:TG327749 ADB327749:ADC327749 AMX327749:AMY327749 AWT327749:AWU327749 BGP327749:BGQ327749 BQL327749:BQM327749 CAH327749:CAI327749 CKD327749:CKE327749 CTZ327749:CUA327749 DDV327749:DDW327749 DNR327749:DNS327749 DXN327749:DXO327749 EHJ327749:EHK327749 ERF327749:ERG327749 FBB327749:FBC327749 FKX327749:FKY327749 FUT327749:FUU327749 GEP327749:GEQ327749 GOL327749:GOM327749 GYH327749:GYI327749 HID327749:HIE327749 HRZ327749:HSA327749 IBV327749:IBW327749 ILR327749:ILS327749 IVN327749:IVO327749 JFJ327749:JFK327749 JPF327749:JPG327749 JZB327749:JZC327749 KIX327749:KIY327749 KST327749:KSU327749 LCP327749:LCQ327749 LML327749:LMM327749 LWH327749:LWI327749 MGD327749:MGE327749 MPZ327749:MQA327749 MZV327749:MZW327749 NJR327749:NJS327749 NTN327749:NTO327749 ODJ327749:ODK327749 ONF327749:ONG327749 OXB327749:OXC327749 PGX327749:PGY327749 PQT327749:PQU327749 QAP327749:QAQ327749 QKL327749:QKM327749 QUH327749:QUI327749 RED327749:REE327749 RNZ327749:ROA327749 RXV327749:RXW327749 SHR327749:SHS327749 SRN327749:SRO327749 TBJ327749:TBK327749 TLF327749:TLG327749 TVB327749:TVC327749 UEX327749:UEY327749 UOT327749:UOU327749 UYP327749:UYQ327749 VIL327749:VIM327749 VSH327749:VSI327749 WCD327749:WCE327749 WLZ327749:WMA327749 WVV327749:WVW327749 N393285:O393285 JJ393285:JK393285 TF393285:TG393285 ADB393285:ADC393285 AMX393285:AMY393285 AWT393285:AWU393285 BGP393285:BGQ393285 BQL393285:BQM393285 CAH393285:CAI393285 CKD393285:CKE393285 CTZ393285:CUA393285 DDV393285:DDW393285 DNR393285:DNS393285 DXN393285:DXO393285 EHJ393285:EHK393285 ERF393285:ERG393285 FBB393285:FBC393285 FKX393285:FKY393285 FUT393285:FUU393285 GEP393285:GEQ393285 GOL393285:GOM393285 GYH393285:GYI393285 HID393285:HIE393285 HRZ393285:HSA393285 IBV393285:IBW393285 ILR393285:ILS393285 IVN393285:IVO393285 JFJ393285:JFK393285 JPF393285:JPG393285 JZB393285:JZC393285 KIX393285:KIY393285 KST393285:KSU393285 LCP393285:LCQ393285 LML393285:LMM393285 LWH393285:LWI393285 MGD393285:MGE393285 MPZ393285:MQA393285 MZV393285:MZW393285 NJR393285:NJS393285 NTN393285:NTO393285 ODJ393285:ODK393285 ONF393285:ONG393285 OXB393285:OXC393285 PGX393285:PGY393285 PQT393285:PQU393285 QAP393285:QAQ393285 QKL393285:QKM393285 QUH393285:QUI393285 RED393285:REE393285 RNZ393285:ROA393285 RXV393285:RXW393285 SHR393285:SHS393285 SRN393285:SRO393285 TBJ393285:TBK393285 TLF393285:TLG393285 TVB393285:TVC393285 UEX393285:UEY393285 UOT393285:UOU393285 UYP393285:UYQ393285 VIL393285:VIM393285 VSH393285:VSI393285 WCD393285:WCE393285 WLZ393285:WMA393285 WVV393285:WVW393285 N458821:O458821 JJ458821:JK458821 TF458821:TG458821 ADB458821:ADC458821 AMX458821:AMY458821 AWT458821:AWU458821 BGP458821:BGQ458821 BQL458821:BQM458821 CAH458821:CAI458821 CKD458821:CKE458821 CTZ458821:CUA458821 DDV458821:DDW458821 DNR458821:DNS458821 DXN458821:DXO458821 EHJ458821:EHK458821 ERF458821:ERG458821 FBB458821:FBC458821 FKX458821:FKY458821 FUT458821:FUU458821 GEP458821:GEQ458821 GOL458821:GOM458821 GYH458821:GYI458821 HID458821:HIE458821 HRZ458821:HSA458821 IBV458821:IBW458821 ILR458821:ILS458821 IVN458821:IVO458821 JFJ458821:JFK458821 JPF458821:JPG458821 JZB458821:JZC458821 KIX458821:KIY458821 KST458821:KSU458821 LCP458821:LCQ458821 LML458821:LMM458821 LWH458821:LWI458821 MGD458821:MGE458821 MPZ458821:MQA458821 MZV458821:MZW458821 NJR458821:NJS458821 NTN458821:NTO458821 ODJ458821:ODK458821 ONF458821:ONG458821 OXB458821:OXC458821 PGX458821:PGY458821 PQT458821:PQU458821 QAP458821:QAQ458821 QKL458821:QKM458821 QUH458821:QUI458821 RED458821:REE458821 RNZ458821:ROA458821 RXV458821:RXW458821 SHR458821:SHS458821 SRN458821:SRO458821 TBJ458821:TBK458821 TLF458821:TLG458821 TVB458821:TVC458821 UEX458821:UEY458821 UOT458821:UOU458821 UYP458821:UYQ458821 VIL458821:VIM458821 VSH458821:VSI458821 WCD458821:WCE458821 WLZ458821:WMA458821 WVV458821:WVW458821 N524357:O524357 JJ524357:JK524357 TF524357:TG524357 ADB524357:ADC524357 AMX524357:AMY524357 AWT524357:AWU524357 BGP524357:BGQ524357 BQL524357:BQM524357 CAH524357:CAI524357 CKD524357:CKE524357 CTZ524357:CUA524357 DDV524357:DDW524357 DNR524357:DNS524357 DXN524357:DXO524357 EHJ524357:EHK524357 ERF524357:ERG524357 FBB524357:FBC524357 FKX524357:FKY524357 FUT524357:FUU524357 GEP524357:GEQ524357 GOL524357:GOM524357 GYH524357:GYI524357 HID524357:HIE524357 HRZ524357:HSA524357 IBV524357:IBW524357 ILR524357:ILS524357 IVN524357:IVO524357 JFJ524357:JFK524357 JPF524357:JPG524357 JZB524357:JZC524357 KIX524357:KIY524357 KST524357:KSU524357 LCP524357:LCQ524357 LML524357:LMM524357 LWH524357:LWI524357 MGD524357:MGE524357 MPZ524357:MQA524357 MZV524357:MZW524357 NJR524357:NJS524357 NTN524357:NTO524357 ODJ524357:ODK524357 ONF524357:ONG524357 OXB524357:OXC524357 PGX524357:PGY524357 PQT524357:PQU524357 QAP524357:QAQ524357 QKL524357:QKM524357 QUH524357:QUI524357 RED524357:REE524357 RNZ524357:ROA524357 RXV524357:RXW524357 SHR524357:SHS524357 SRN524357:SRO524357 TBJ524357:TBK524357 TLF524357:TLG524357 TVB524357:TVC524357 UEX524357:UEY524357 UOT524357:UOU524357 UYP524357:UYQ524357 VIL524357:VIM524357 VSH524357:VSI524357 WCD524357:WCE524357 WLZ524357:WMA524357 WVV524357:WVW524357 N589893:O589893 JJ589893:JK589893 TF589893:TG589893 ADB589893:ADC589893 AMX589893:AMY589893 AWT589893:AWU589893 BGP589893:BGQ589893 BQL589893:BQM589893 CAH589893:CAI589893 CKD589893:CKE589893 CTZ589893:CUA589893 DDV589893:DDW589893 DNR589893:DNS589893 DXN589893:DXO589893 EHJ589893:EHK589893 ERF589893:ERG589893 FBB589893:FBC589893 FKX589893:FKY589893 FUT589893:FUU589893 GEP589893:GEQ589893 GOL589893:GOM589893 GYH589893:GYI589893 HID589893:HIE589893 HRZ589893:HSA589893 IBV589893:IBW589893 ILR589893:ILS589893 IVN589893:IVO589893 JFJ589893:JFK589893 JPF589893:JPG589893 JZB589893:JZC589893 KIX589893:KIY589893 KST589893:KSU589893 LCP589893:LCQ589893 LML589893:LMM589893 LWH589893:LWI589893 MGD589893:MGE589893 MPZ589893:MQA589893 MZV589893:MZW589893 NJR589893:NJS589893 NTN589893:NTO589893 ODJ589893:ODK589893 ONF589893:ONG589893 OXB589893:OXC589893 PGX589893:PGY589893 PQT589893:PQU589893 QAP589893:QAQ589893 QKL589893:QKM589893 QUH589893:QUI589893 RED589893:REE589893 RNZ589893:ROA589893 RXV589893:RXW589893 SHR589893:SHS589893 SRN589893:SRO589893 TBJ589893:TBK589893 TLF589893:TLG589893 TVB589893:TVC589893 UEX589893:UEY589893 UOT589893:UOU589893 UYP589893:UYQ589893 VIL589893:VIM589893 VSH589893:VSI589893 WCD589893:WCE589893 WLZ589893:WMA589893 WVV589893:WVW589893 N655429:O655429 JJ655429:JK655429 TF655429:TG655429 ADB655429:ADC655429 AMX655429:AMY655429 AWT655429:AWU655429 BGP655429:BGQ655429 BQL655429:BQM655429 CAH655429:CAI655429 CKD655429:CKE655429 CTZ655429:CUA655429 DDV655429:DDW655429 DNR655429:DNS655429 DXN655429:DXO655429 EHJ655429:EHK655429 ERF655429:ERG655429 FBB655429:FBC655429 FKX655429:FKY655429 FUT655429:FUU655429 GEP655429:GEQ655429 GOL655429:GOM655429 GYH655429:GYI655429 HID655429:HIE655429 HRZ655429:HSA655429 IBV655429:IBW655429 ILR655429:ILS655429 IVN655429:IVO655429 JFJ655429:JFK655429 JPF655429:JPG655429 JZB655429:JZC655429 KIX655429:KIY655429 KST655429:KSU655429 LCP655429:LCQ655429 LML655429:LMM655429 LWH655429:LWI655429 MGD655429:MGE655429 MPZ655429:MQA655429 MZV655429:MZW655429 NJR655429:NJS655429 NTN655429:NTO655429 ODJ655429:ODK655429 ONF655429:ONG655429 OXB655429:OXC655429 PGX655429:PGY655429 PQT655429:PQU655429 QAP655429:QAQ655429 QKL655429:QKM655429 QUH655429:QUI655429 RED655429:REE655429 RNZ655429:ROA655429 RXV655429:RXW655429 SHR655429:SHS655429 SRN655429:SRO655429 TBJ655429:TBK655429 TLF655429:TLG655429 TVB655429:TVC655429 UEX655429:UEY655429 UOT655429:UOU655429 UYP655429:UYQ655429 VIL655429:VIM655429 VSH655429:VSI655429 WCD655429:WCE655429 WLZ655429:WMA655429 WVV655429:WVW655429 N720965:O720965 JJ720965:JK720965 TF720965:TG720965 ADB720965:ADC720965 AMX720965:AMY720965 AWT720965:AWU720965 BGP720965:BGQ720965 BQL720965:BQM720965 CAH720965:CAI720965 CKD720965:CKE720965 CTZ720965:CUA720965 DDV720965:DDW720965 DNR720965:DNS720965 DXN720965:DXO720965 EHJ720965:EHK720965 ERF720965:ERG720965 FBB720965:FBC720965 FKX720965:FKY720965 FUT720965:FUU720965 GEP720965:GEQ720965 GOL720965:GOM720965 GYH720965:GYI720965 HID720965:HIE720965 HRZ720965:HSA720965 IBV720965:IBW720965 ILR720965:ILS720965 IVN720965:IVO720965 JFJ720965:JFK720965 JPF720965:JPG720965 JZB720965:JZC720965 KIX720965:KIY720965 KST720965:KSU720965 LCP720965:LCQ720965 LML720965:LMM720965 LWH720965:LWI720965 MGD720965:MGE720965 MPZ720965:MQA720965 MZV720965:MZW720965 NJR720965:NJS720965 NTN720965:NTO720965 ODJ720965:ODK720965 ONF720965:ONG720965 OXB720965:OXC720965 PGX720965:PGY720965 PQT720965:PQU720965 QAP720965:QAQ720965 QKL720965:QKM720965 QUH720965:QUI720965 RED720965:REE720965 RNZ720965:ROA720965 RXV720965:RXW720965 SHR720965:SHS720965 SRN720965:SRO720965 TBJ720965:TBK720965 TLF720965:TLG720965 TVB720965:TVC720965 UEX720965:UEY720965 UOT720965:UOU720965 UYP720965:UYQ720965 VIL720965:VIM720965 VSH720965:VSI720965 WCD720965:WCE720965 WLZ720965:WMA720965 WVV720965:WVW720965 N786501:O786501 JJ786501:JK786501 TF786501:TG786501 ADB786501:ADC786501 AMX786501:AMY786501 AWT786501:AWU786501 BGP786501:BGQ786501 BQL786501:BQM786501 CAH786501:CAI786501 CKD786501:CKE786501 CTZ786501:CUA786501 DDV786501:DDW786501 DNR786501:DNS786501 DXN786501:DXO786501 EHJ786501:EHK786501 ERF786501:ERG786501 FBB786501:FBC786501 FKX786501:FKY786501 FUT786501:FUU786501 GEP786501:GEQ786501 GOL786501:GOM786501 GYH786501:GYI786501 HID786501:HIE786501 HRZ786501:HSA786501 IBV786501:IBW786501 ILR786501:ILS786501 IVN786501:IVO786501 JFJ786501:JFK786501 JPF786501:JPG786501 JZB786501:JZC786501 KIX786501:KIY786501 KST786501:KSU786501 LCP786501:LCQ786501 LML786501:LMM786501 LWH786501:LWI786501 MGD786501:MGE786501 MPZ786501:MQA786501 MZV786501:MZW786501 NJR786501:NJS786501 NTN786501:NTO786501 ODJ786501:ODK786501 ONF786501:ONG786501 OXB786501:OXC786501 PGX786501:PGY786501 PQT786501:PQU786501 QAP786501:QAQ786501 QKL786501:QKM786501 QUH786501:QUI786501 RED786501:REE786501 RNZ786501:ROA786501 RXV786501:RXW786501 SHR786501:SHS786501 SRN786501:SRO786501 TBJ786501:TBK786501 TLF786501:TLG786501 TVB786501:TVC786501 UEX786501:UEY786501 UOT786501:UOU786501 UYP786501:UYQ786501 VIL786501:VIM786501 VSH786501:VSI786501 WCD786501:WCE786501 WLZ786501:WMA786501 WVV786501:WVW786501 N852037:O852037 JJ852037:JK852037 TF852037:TG852037 ADB852037:ADC852037 AMX852037:AMY852037 AWT852037:AWU852037 BGP852037:BGQ852037 BQL852037:BQM852037 CAH852037:CAI852037 CKD852037:CKE852037 CTZ852037:CUA852037 DDV852037:DDW852037 DNR852037:DNS852037 DXN852037:DXO852037 EHJ852037:EHK852037 ERF852037:ERG852037 FBB852037:FBC852037 FKX852037:FKY852037 FUT852037:FUU852037 GEP852037:GEQ852037 GOL852037:GOM852037 GYH852037:GYI852037 HID852037:HIE852037 HRZ852037:HSA852037 IBV852037:IBW852037 ILR852037:ILS852037 IVN852037:IVO852037 JFJ852037:JFK852037 JPF852037:JPG852037 JZB852037:JZC852037 KIX852037:KIY852037 KST852037:KSU852037 LCP852037:LCQ852037 LML852037:LMM852037 LWH852037:LWI852037 MGD852037:MGE852037 MPZ852037:MQA852037 MZV852037:MZW852037 NJR852037:NJS852037 NTN852037:NTO852037 ODJ852037:ODK852037 ONF852037:ONG852037 OXB852037:OXC852037 PGX852037:PGY852037 PQT852037:PQU852037 QAP852037:QAQ852037 QKL852037:QKM852037 QUH852037:QUI852037 RED852037:REE852037 RNZ852037:ROA852037 RXV852037:RXW852037 SHR852037:SHS852037 SRN852037:SRO852037 TBJ852037:TBK852037 TLF852037:TLG852037 TVB852037:TVC852037 UEX852037:UEY852037 UOT852037:UOU852037 UYP852037:UYQ852037 VIL852037:VIM852037 VSH852037:VSI852037 WCD852037:WCE852037 WLZ852037:WMA852037 WVV852037:WVW852037 N917573:O917573 JJ917573:JK917573 TF917573:TG917573 ADB917573:ADC917573 AMX917573:AMY917573 AWT917573:AWU917573 BGP917573:BGQ917573 BQL917573:BQM917573 CAH917573:CAI917573 CKD917573:CKE917573 CTZ917573:CUA917573 DDV917573:DDW917573 DNR917573:DNS917573 DXN917573:DXO917573 EHJ917573:EHK917573 ERF917573:ERG917573 FBB917573:FBC917573 FKX917573:FKY917573 FUT917573:FUU917573 GEP917573:GEQ917573 GOL917573:GOM917573 GYH917573:GYI917573 HID917573:HIE917573 HRZ917573:HSA917573 IBV917573:IBW917573 ILR917573:ILS917573 IVN917573:IVO917573 JFJ917573:JFK917573 JPF917573:JPG917573 JZB917573:JZC917573 KIX917573:KIY917573 KST917573:KSU917573 LCP917573:LCQ917573 LML917573:LMM917573 LWH917573:LWI917573 MGD917573:MGE917573 MPZ917573:MQA917573 MZV917573:MZW917573 NJR917573:NJS917573 NTN917573:NTO917573 ODJ917573:ODK917573 ONF917573:ONG917573 OXB917573:OXC917573 PGX917573:PGY917573 PQT917573:PQU917573 QAP917573:QAQ917573 QKL917573:QKM917573 QUH917573:QUI917573 RED917573:REE917573 RNZ917573:ROA917573 RXV917573:RXW917573 SHR917573:SHS917573 SRN917573:SRO917573 TBJ917573:TBK917573 TLF917573:TLG917573 TVB917573:TVC917573 UEX917573:UEY917573 UOT917573:UOU917573 UYP917573:UYQ917573 VIL917573:VIM917573 VSH917573:VSI917573 WCD917573:WCE917573 WLZ917573:WMA917573 WVV917573:WVW917573 N983109:O983109 JJ983109:JK983109 TF983109:TG983109 ADB983109:ADC983109 AMX983109:AMY983109 AWT983109:AWU983109 BGP983109:BGQ983109 BQL983109:BQM983109 CAH983109:CAI983109 CKD983109:CKE983109 CTZ983109:CUA983109 DDV983109:DDW983109 DNR983109:DNS983109 DXN983109:DXO983109 EHJ983109:EHK983109 ERF983109:ERG983109 FBB983109:FBC983109 FKX983109:FKY983109 FUT983109:FUU983109 GEP983109:GEQ983109 GOL983109:GOM983109 GYH983109:GYI983109 HID983109:HIE983109 HRZ983109:HSA983109 IBV983109:IBW983109 ILR983109:ILS983109 IVN983109:IVO983109 JFJ983109:JFK983109 JPF983109:JPG983109 JZB983109:JZC983109 KIX983109:KIY983109 KST983109:KSU983109 LCP983109:LCQ983109 LML983109:LMM983109 LWH983109:LWI983109 MGD983109:MGE983109 MPZ983109:MQA983109 MZV983109:MZW983109 NJR983109:NJS983109 NTN983109:NTO983109 ODJ983109:ODK983109 ONF983109:ONG983109 OXB983109:OXC983109 PGX983109:PGY983109 PQT983109:PQU983109 QAP983109:QAQ983109 QKL983109:QKM983109 QUH983109:QUI983109 RED983109:REE983109 RNZ983109:ROA983109 RXV983109:RXW983109 SHR983109:SHS983109 SRN983109:SRO983109 TBJ983109:TBK983109 TLF983109:TLG983109 TVB983109:TVC983109 UEX983109:UEY983109 UOT983109:UOU983109 UYP983109:UYQ983109 VIL983109:VIM983109 VSH983109:VSI983109 WCD983109:WCE983109 WLZ983109:WMA983109 WVV983109:WVW983109">
      <formula1>1</formula1>
    </dataValidation>
    <dataValidation type="list" allowBlank="1" showInputMessage="1" showErrorMessage="1" sqref="J65604:J65606 JF65604:JF65606 TB65604:TB65606 ACX65604:ACX65606 AMT65604:AMT65606 AWP65604:AWP65606 BGL65604:BGL65606 BQH65604:BQH65606 CAD65604:CAD65606 CJZ65604:CJZ65606 CTV65604:CTV65606 DDR65604:DDR65606 DNN65604:DNN65606 DXJ65604:DXJ65606 EHF65604:EHF65606 ERB65604:ERB65606 FAX65604:FAX65606 FKT65604:FKT65606 FUP65604:FUP65606 GEL65604:GEL65606 GOH65604:GOH65606 GYD65604:GYD65606 HHZ65604:HHZ65606 HRV65604:HRV65606 IBR65604:IBR65606 ILN65604:ILN65606 IVJ65604:IVJ65606 JFF65604:JFF65606 JPB65604:JPB65606 JYX65604:JYX65606 KIT65604:KIT65606 KSP65604:KSP65606 LCL65604:LCL65606 LMH65604:LMH65606 LWD65604:LWD65606 MFZ65604:MFZ65606 MPV65604:MPV65606 MZR65604:MZR65606 NJN65604:NJN65606 NTJ65604:NTJ65606 ODF65604:ODF65606 ONB65604:ONB65606 OWX65604:OWX65606 PGT65604:PGT65606 PQP65604:PQP65606 QAL65604:QAL65606 QKH65604:QKH65606 QUD65604:QUD65606 RDZ65604:RDZ65606 RNV65604:RNV65606 RXR65604:RXR65606 SHN65604:SHN65606 SRJ65604:SRJ65606 TBF65604:TBF65606 TLB65604:TLB65606 TUX65604:TUX65606 UET65604:UET65606 UOP65604:UOP65606 UYL65604:UYL65606 VIH65604:VIH65606 VSD65604:VSD65606 WBZ65604:WBZ65606 WLV65604:WLV65606 WVR65604:WVR65606 J131140:J131142 JF131140:JF131142 TB131140:TB131142 ACX131140:ACX131142 AMT131140:AMT131142 AWP131140:AWP131142 BGL131140:BGL131142 BQH131140:BQH131142 CAD131140:CAD131142 CJZ131140:CJZ131142 CTV131140:CTV131142 DDR131140:DDR131142 DNN131140:DNN131142 DXJ131140:DXJ131142 EHF131140:EHF131142 ERB131140:ERB131142 FAX131140:FAX131142 FKT131140:FKT131142 FUP131140:FUP131142 GEL131140:GEL131142 GOH131140:GOH131142 GYD131140:GYD131142 HHZ131140:HHZ131142 HRV131140:HRV131142 IBR131140:IBR131142 ILN131140:ILN131142 IVJ131140:IVJ131142 JFF131140:JFF131142 JPB131140:JPB131142 JYX131140:JYX131142 KIT131140:KIT131142 KSP131140:KSP131142 LCL131140:LCL131142 LMH131140:LMH131142 LWD131140:LWD131142 MFZ131140:MFZ131142 MPV131140:MPV131142 MZR131140:MZR131142 NJN131140:NJN131142 NTJ131140:NTJ131142 ODF131140:ODF131142 ONB131140:ONB131142 OWX131140:OWX131142 PGT131140:PGT131142 PQP131140:PQP131142 QAL131140:QAL131142 QKH131140:QKH131142 QUD131140:QUD131142 RDZ131140:RDZ131142 RNV131140:RNV131142 RXR131140:RXR131142 SHN131140:SHN131142 SRJ131140:SRJ131142 TBF131140:TBF131142 TLB131140:TLB131142 TUX131140:TUX131142 UET131140:UET131142 UOP131140:UOP131142 UYL131140:UYL131142 VIH131140:VIH131142 VSD131140:VSD131142 WBZ131140:WBZ131142 WLV131140:WLV131142 WVR131140:WVR131142 J196676:J196678 JF196676:JF196678 TB196676:TB196678 ACX196676:ACX196678 AMT196676:AMT196678 AWP196676:AWP196678 BGL196676:BGL196678 BQH196676:BQH196678 CAD196676:CAD196678 CJZ196676:CJZ196678 CTV196676:CTV196678 DDR196676:DDR196678 DNN196676:DNN196678 DXJ196676:DXJ196678 EHF196676:EHF196678 ERB196676:ERB196678 FAX196676:FAX196678 FKT196676:FKT196678 FUP196676:FUP196678 GEL196676:GEL196678 GOH196676:GOH196678 GYD196676:GYD196678 HHZ196676:HHZ196678 HRV196676:HRV196678 IBR196676:IBR196678 ILN196676:ILN196678 IVJ196676:IVJ196678 JFF196676:JFF196678 JPB196676:JPB196678 JYX196676:JYX196678 KIT196676:KIT196678 KSP196676:KSP196678 LCL196676:LCL196678 LMH196676:LMH196678 LWD196676:LWD196678 MFZ196676:MFZ196678 MPV196676:MPV196678 MZR196676:MZR196678 NJN196676:NJN196678 NTJ196676:NTJ196678 ODF196676:ODF196678 ONB196676:ONB196678 OWX196676:OWX196678 PGT196676:PGT196678 PQP196676:PQP196678 QAL196676:QAL196678 QKH196676:QKH196678 QUD196676:QUD196678 RDZ196676:RDZ196678 RNV196676:RNV196678 RXR196676:RXR196678 SHN196676:SHN196678 SRJ196676:SRJ196678 TBF196676:TBF196678 TLB196676:TLB196678 TUX196676:TUX196678 UET196676:UET196678 UOP196676:UOP196678 UYL196676:UYL196678 VIH196676:VIH196678 VSD196676:VSD196678 WBZ196676:WBZ196678 WLV196676:WLV196678 WVR196676:WVR196678 J262212:J262214 JF262212:JF262214 TB262212:TB262214 ACX262212:ACX262214 AMT262212:AMT262214 AWP262212:AWP262214 BGL262212:BGL262214 BQH262212:BQH262214 CAD262212:CAD262214 CJZ262212:CJZ262214 CTV262212:CTV262214 DDR262212:DDR262214 DNN262212:DNN262214 DXJ262212:DXJ262214 EHF262212:EHF262214 ERB262212:ERB262214 FAX262212:FAX262214 FKT262212:FKT262214 FUP262212:FUP262214 GEL262212:GEL262214 GOH262212:GOH262214 GYD262212:GYD262214 HHZ262212:HHZ262214 HRV262212:HRV262214 IBR262212:IBR262214 ILN262212:ILN262214 IVJ262212:IVJ262214 JFF262212:JFF262214 JPB262212:JPB262214 JYX262212:JYX262214 KIT262212:KIT262214 KSP262212:KSP262214 LCL262212:LCL262214 LMH262212:LMH262214 LWD262212:LWD262214 MFZ262212:MFZ262214 MPV262212:MPV262214 MZR262212:MZR262214 NJN262212:NJN262214 NTJ262212:NTJ262214 ODF262212:ODF262214 ONB262212:ONB262214 OWX262212:OWX262214 PGT262212:PGT262214 PQP262212:PQP262214 QAL262212:QAL262214 QKH262212:QKH262214 QUD262212:QUD262214 RDZ262212:RDZ262214 RNV262212:RNV262214 RXR262212:RXR262214 SHN262212:SHN262214 SRJ262212:SRJ262214 TBF262212:TBF262214 TLB262212:TLB262214 TUX262212:TUX262214 UET262212:UET262214 UOP262212:UOP262214 UYL262212:UYL262214 VIH262212:VIH262214 VSD262212:VSD262214 WBZ262212:WBZ262214 WLV262212:WLV262214 WVR262212:WVR262214 J327748:J327750 JF327748:JF327750 TB327748:TB327750 ACX327748:ACX327750 AMT327748:AMT327750 AWP327748:AWP327750 BGL327748:BGL327750 BQH327748:BQH327750 CAD327748:CAD327750 CJZ327748:CJZ327750 CTV327748:CTV327750 DDR327748:DDR327750 DNN327748:DNN327750 DXJ327748:DXJ327750 EHF327748:EHF327750 ERB327748:ERB327750 FAX327748:FAX327750 FKT327748:FKT327750 FUP327748:FUP327750 GEL327748:GEL327750 GOH327748:GOH327750 GYD327748:GYD327750 HHZ327748:HHZ327750 HRV327748:HRV327750 IBR327748:IBR327750 ILN327748:ILN327750 IVJ327748:IVJ327750 JFF327748:JFF327750 JPB327748:JPB327750 JYX327748:JYX327750 KIT327748:KIT327750 KSP327748:KSP327750 LCL327748:LCL327750 LMH327748:LMH327750 LWD327748:LWD327750 MFZ327748:MFZ327750 MPV327748:MPV327750 MZR327748:MZR327750 NJN327748:NJN327750 NTJ327748:NTJ327750 ODF327748:ODF327750 ONB327748:ONB327750 OWX327748:OWX327750 PGT327748:PGT327750 PQP327748:PQP327750 QAL327748:QAL327750 QKH327748:QKH327750 QUD327748:QUD327750 RDZ327748:RDZ327750 RNV327748:RNV327750 RXR327748:RXR327750 SHN327748:SHN327750 SRJ327748:SRJ327750 TBF327748:TBF327750 TLB327748:TLB327750 TUX327748:TUX327750 UET327748:UET327750 UOP327748:UOP327750 UYL327748:UYL327750 VIH327748:VIH327750 VSD327748:VSD327750 WBZ327748:WBZ327750 WLV327748:WLV327750 WVR327748:WVR327750 J393284:J393286 JF393284:JF393286 TB393284:TB393286 ACX393284:ACX393286 AMT393284:AMT393286 AWP393284:AWP393286 BGL393284:BGL393286 BQH393284:BQH393286 CAD393284:CAD393286 CJZ393284:CJZ393286 CTV393284:CTV393286 DDR393284:DDR393286 DNN393284:DNN393286 DXJ393284:DXJ393286 EHF393284:EHF393286 ERB393284:ERB393286 FAX393284:FAX393286 FKT393284:FKT393286 FUP393284:FUP393286 GEL393284:GEL393286 GOH393284:GOH393286 GYD393284:GYD393286 HHZ393284:HHZ393286 HRV393284:HRV393286 IBR393284:IBR393286 ILN393284:ILN393286 IVJ393284:IVJ393286 JFF393284:JFF393286 JPB393284:JPB393286 JYX393284:JYX393286 KIT393284:KIT393286 KSP393284:KSP393286 LCL393284:LCL393286 LMH393284:LMH393286 LWD393284:LWD393286 MFZ393284:MFZ393286 MPV393284:MPV393286 MZR393284:MZR393286 NJN393284:NJN393286 NTJ393284:NTJ393286 ODF393284:ODF393286 ONB393284:ONB393286 OWX393284:OWX393286 PGT393284:PGT393286 PQP393284:PQP393286 QAL393284:QAL393286 QKH393284:QKH393286 QUD393284:QUD393286 RDZ393284:RDZ393286 RNV393284:RNV393286 RXR393284:RXR393286 SHN393284:SHN393286 SRJ393284:SRJ393286 TBF393284:TBF393286 TLB393284:TLB393286 TUX393284:TUX393286 UET393284:UET393286 UOP393284:UOP393286 UYL393284:UYL393286 VIH393284:VIH393286 VSD393284:VSD393286 WBZ393284:WBZ393286 WLV393284:WLV393286 WVR393284:WVR393286 J458820:J458822 JF458820:JF458822 TB458820:TB458822 ACX458820:ACX458822 AMT458820:AMT458822 AWP458820:AWP458822 BGL458820:BGL458822 BQH458820:BQH458822 CAD458820:CAD458822 CJZ458820:CJZ458822 CTV458820:CTV458822 DDR458820:DDR458822 DNN458820:DNN458822 DXJ458820:DXJ458822 EHF458820:EHF458822 ERB458820:ERB458822 FAX458820:FAX458822 FKT458820:FKT458822 FUP458820:FUP458822 GEL458820:GEL458822 GOH458820:GOH458822 GYD458820:GYD458822 HHZ458820:HHZ458822 HRV458820:HRV458822 IBR458820:IBR458822 ILN458820:ILN458822 IVJ458820:IVJ458822 JFF458820:JFF458822 JPB458820:JPB458822 JYX458820:JYX458822 KIT458820:KIT458822 KSP458820:KSP458822 LCL458820:LCL458822 LMH458820:LMH458822 LWD458820:LWD458822 MFZ458820:MFZ458822 MPV458820:MPV458822 MZR458820:MZR458822 NJN458820:NJN458822 NTJ458820:NTJ458822 ODF458820:ODF458822 ONB458820:ONB458822 OWX458820:OWX458822 PGT458820:PGT458822 PQP458820:PQP458822 QAL458820:QAL458822 QKH458820:QKH458822 QUD458820:QUD458822 RDZ458820:RDZ458822 RNV458820:RNV458822 RXR458820:RXR458822 SHN458820:SHN458822 SRJ458820:SRJ458822 TBF458820:TBF458822 TLB458820:TLB458822 TUX458820:TUX458822 UET458820:UET458822 UOP458820:UOP458822 UYL458820:UYL458822 VIH458820:VIH458822 VSD458820:VSD458822 WBZ458820:WBZ458822 WLV458820:WLV458822 WVR458820:WVR458822 J524356:J524358 JF524356:JF524358 TB524356:TB524358 ACX524356:ACX524358 AMT524356:AMT524358 AWP524356:AWP524358 BGL524356:BGL524358 BQH524356:BQH524358 CAD524356:CAD524358 CJZ524356:CJZ524358 CTV524356:CTV524358 DDR524356:DDR524358 DNN524356:DNN524358 DXJ524356:DXJ524358 EHF524356:EHF524358 ERB524356:ERB524358 FAX524356:FAX524358 FKT524356:FKT524358 FUP524356:FUP524358 GEL524356:GEL524358 GOH524356:GOH524358 GYD524356:GYD524358 HHZ524356:HHZ524358 HRV524356:HRV524358 IBR524356:IBR524358 ILN524356:ILN524358 IVJ524356:IVJ524358 JFF524356:JFF524358 JPB524356:JPB524358 JYX524356:JYX524358 KIT524356:KIT524358 KSP524356:KSP524358 LCL524356:LCL524358 LMH524356:LMH524358 LWD524356:LWD524358 MFZ524356:MFZ524358 MPV524356:MPV524358 MZR524356:MZR524358 NJN524356:NJN524358 NTJ524356:NTJ524358 ODF524356:ODF524358 ONB524356:ONB524358 OWX524356:OWX524358 PGT524356:PGT524358 PQP524356:PQP524358 QAL524356:QAL524358 QKH524356:QKH524358 QUD524356:QUD524358 RDZ524356:RDZ524358 RNV524356:RNV524358 RXR524356:RXR524358 SHN524356:SHN524358 SRJ524356:SRJ524358 TBF524356:TBF524358 TLB524356:TLB524358 TUX524356:TUX524358 UET524356:UET524358 UOP524356:UOP524358 UYL524356:UYL524358 VIH524356:VIH524358 VSD524356:VSD524358 WBZ524356:WBZ524358 WLV524356:WLV524358 WVR524356:WVR524358 J589892:J589894 JF589892:JF589894 TB589892:TB589894 ACX589892:ACX589894 AMT589892:AMT589894 AWP589892:AWP589894 BGL589892:BGL589894 BQH589892:BQH589894 CAD589892:CAD589894 CJZ589892:CJZ589894 CTV589892:CTV589894 DDR589892:DDR589894 DNN589892:DNN589894 DXJ589892:DXJ589894 EHF589892:EHF589894 ERB589892:ERB589894 FAX589892:FAX589894 FKT589892:FKT589894 FUP589892:FUP589894 GEL589892:GEL589894 GOH589892:GOH589894 GYD589892:GYD589894 HHZ589892:HHZ589894 HRV589892:HRV589894 IBR589892:IBR589894 ILN589892:ILN589894 IVJ589892:IVJ589894 JFF589892:JFF589894 JPB589892:JPB589894 JYX589892:JYX589894 KIT589892:KIT589894 KSP589892:KSP589894 LCL589892:LCL589894 LMH589892:LMH589894 LWD589892:LWD589894 MFZ589892:MFZ589894 MPV589892:MPV589894 MZR589892:MZR589894 NJN589892:NJN589894 NTJ589892:NTJ589894 ODF589892:ODF589894 ONB589892:ONB589894 OWX589892:OWX589894 PGT589892:PGT589894 PQP589892:PQP589894 QAL589892:QAL589894 QKH589892:QKH589894 QUD589892:QUD589894 RDZ589892:RDZ589894 RNV589892:RNV589894 RXR589892:RXR589894 SHN589892:SHN589894 SRJ589892:SRJ589894 TBF589892:TBF589894 TLB589892:TLB589894 TUX589892:TUX589894 UET589892:UET589894 UOP589892:UOP589894 UYL589892:UYL589894 VIH589892:VIH589894 VSD589892:VSD589894 WBZ589892:WBZ589894 WLV589892:WLV589894 WVR589892:WVR589894 J655428:J655430 JF655428:JF655430 TB655428:TB655430 ACX655428:ACX655430 AMT655428:AMT655430 AWP655428:AWP655430 BGL655428:BGL655430 BQH655428:BQH655430 CAD655428:CAD655430 CJZ655428:CJZ655430 CTV655428:CTV655430 DDR655428:DDR655430 DNN655428:DNN655430 DXJ655428:DXJ655430 EHF655428:EHF655430 ERB655428:ERB655430 FAX655428:FAX655430 FKT655428:FKT655430 FUP655428:FUP655430 GEL655428:GEL655430 GOH655428:GOH655430 GYD655428:GYD655430 HHZ655428:HHZ655430 HRV655428:HRV655430 IBR655428:IBR655430 ILN655428:ILN655430 IVJ655428:IVJ655430 JFF655428:JFF655430 JPB655428:JPB655430 JYX655428:JYX655430 KIT655428:KIT655430 KSP655428:KSP655430 LCL655428:LCL655430 LMH655428:LMH655430 LWD655428:LWD655430 MFZ655428:MFZ655430 MPV655428:MPV655430 MZR655428:MZR655430 NJN655428:NJN655430 NTJ655428:NTJ655430 ODF655428:ODF655430 ONB655428:ONB655430 OWX655428:OWX655430 PGT655428:PGT655430 PQP655428:PQP655430 QAL655428:QAL655430 QKH655428:QKH655430 QUD655428:QUD655430 RDZ655428:RDZ655430 RNV655428:RNV655430 RXR655428:RXR655430 SHN655428:SHN655430 SRJ655428:SRJ655430 TBF655428:TBF655430 TLB655428:TLB655430 TUX655428:TUX655430 UET655428:UET655430 UOP655428:UOP655430 UYL655428:UYL655430 VIH655428:VIH655430 VSD655428:VSD655430 WBZ655428:WBZ655430 WLV655428:WLV655430 WVR655428:WVR655430 J720964:J720966 JF720964:JF720966 TB720964:TB720966 ACX720964:ACX720966 AMT720964:AMT720966 AWP720964:AWP720966 BGL720964:BGL720966 BQH720964:BQH720966 CAD720964:CAD720966 CJZ720964:CJZ720966 CTV720964:CTV720966 DDR720964:DDR720966 DNN720964:DNN720966 DXJ720964:DXJ720966 EHF720964:EHF720966 ERB720964:ERB720966 FAX720964:FAX720966 FKT720964:FKT720966 FUP720964:FUP720966 GEL720964:GEL720966 GOH720964:GOH720966 GYD720964:GYD720966 HHZ720964:HHZ720966 HRV720964:HRV720966 IBR720964:IBR720966 ILN720964:ILN720966 IVJ720964:IVJ720966 JFF720964:JFF720966 JPB720964:JPB720966 JYX720964:JYX720966 KIT720964:KIT720966 KSP720964:KSP720966 LCL720964:LCL720966 LMH720964:LMH720966 LWD720964:LWD720966 MFZ720964:MFZ720966 MPV720964:MPV720966 MZR720964:MZR720966 NJN720964:NJN720966 NTJ720964:NTJ720966 ODF720964:ODF720966 ONB720964:ONB720966 OWX720964:OWX720966 PGT720964:PGT720966 PQP720964:PQP720966 QAL720964:QAL720966 QKH720964:QKH720966 QUD720964:QUD720966 RDZ720964:RDZ720966 RNV720964:RNV720966 RXR720964:RXR720966 SHN720964:SHN720966 SRJ720964:SRJ720966 TBF720964:TBF720966 TLB720964:TLB720966 TUX720964:TUX720966 UET720964:UET720966 UOP720964:UOP720966 UYL720964:UYL720966 VIH720964:VIH720966 VSD720964:VSD720966 WBZ720964:WBZ720966 WLV720964:WLV720966 WVR720964:WVR720966 J786500:J786502 JF786500:JF786502 TB786500:TB786502 ACX786500:ACX786502 AMT786500:AMT786502 AWP786500:AWP786502 BGL786500:BGL786502 BQH786500:BQH786502 CAD786500:CAD786502 CJZ786500:CJZ786502 CTV786500:CTV786502 DDR786500:DDR786502 DNN786500:DNN786502 DXJ786500:DXJ786502 EHF786500:EHF786502 ERB786500:ERB786502 FAX786500:FAX786502 FKT786500:FKT786502 FUP786500:FUP786502 GEL786500:GEL786502 GOH786500:GOH786502 GYD786500:GYD786502 HHZ786500:HHZ786502 HRV786500:HRV786502 IBR786500:IBR786502 ILN786500:ILN786502 IVJ786500:IVJ786502 JFF786500:JFF786502 JPB786500:JPB786502 JYX786500:JYX786502 KIT786500:KIT786502 KSP786500:KSP786502 LCL786500:LCL786502 LMH786500:LMH786502 LWD786500:LWD786502 MFZ786500:MFZ786502 MPV786500:MPV786502 MZR786500:MZR786502 NJN786500:NJN786502 NTJ786500:NTJ786502 ODF786500:ODF786502 ONB786500:ONB786502 OWX786500:OWX786502 PGT786500:PGT786502 PQP786500:PQP786502 QAL786500:QAL786502 QKH786500:QKH786502 QUD786500:QUD786502 RDZ786500:RDZ786502 RNV786500:RNV786502 RXR786500:RXR786502 SHN786500:SHN786502 SRJ786500:SRJ786502 TBF786500:TBF786502 TLB786500:TLB786502 TUX786500:TUX786502 UET786500:UET786502 UOP786500:UOP786502 UYL786500:UYL786502 VIH786500:VIH786502 VSD786500:VSD786502 WBZ786500:WBZ786502 WLV786500:WLV786502 WVR786500:WVR786502 J852036:J852038 JF852036:JF852038 TB852036:TB852038 ACX852036:ACX852038 AMT852036:AMT852038 AWP852036:AWP852038 BGL852036:BGL852038 BQH852036:BQH852038 CAD852036:CAD852038 CJZ852036:CJZ852038 CTV852036:CTV852038 DDR852036:DDR852038 DNN852036:DNN852038 DXJ852036:DXJ852038 EHF852036:EHF852038 ERB852036:ERB852038 FAX852036:FAX852038 FKT852036:FKT852038 FUP852036:FUP852038 GEL852036:GEL852038 GOH852036:GOH852038 GYD852036:GYD852038 HHZ852036:HHZ852038 HRV852036:HRV852038 IBR852036:IBR852038 ILN852036:ILN852038 IVJ852036:IVJ852038 JFF852036:JFF852038 JPB852036:JPB852038 JYX852036:JYX852038 KIT852036:KIT852038 KSP852036:KSP852038 LCL852036:LCL852038 LMH852036:LMH852038 LWD852036:LWD852038 MFZ852036:MFZ852038 MPV852036:MPV852038 MZR852036:MZR852038 NJN852036:NJN852038 NTJ852036:NTJ852038 ODF852036:ODF852038 ONB852036:ONB852038 OWX852036:OWX852038 PGT852036:PGT852038 PQP852036:PQP852038 QAL852036:QAL852038 QKH852036:QKH852038 QUD852036:QUD852038 RDZ852036:RDZ852038 RNV852036:RNV852038 RXR852036:RXR852038 SHN852036:SHN852038 SRJ852036:SRJ852038 TBF852036:TBF852038 TLB852036:TLB852038 TUX852036:TUX852038 UET852036:UET852038 UOP852036:UOP852038 UYL852036:UYL852038 VIH852036:VIH852038 VSD852036:VSD852038 WBZ852036:WBZ852038 WLV852036:WLV852038 WVR852036:WVR852038 J917572:J917574 JF917572:JF917574 TB917572:TB917574 ACX917572:ACX917574 AMT917572:AMT917574 AWP917572:AWP917574 BGL917572:BGL917574 BQH917572:BQH917574 CAD917572:CAD917574 CJZ917572:CJZ917574 CTV917572:CTV917574 DDR917572:DDR917574 DNN917572:DNN917574 DXJ917572:DXJ917574 EHF917572:EHF917574 ERB917572:ERB917574 FAX917572:FAX917574 FKT917572:FKT917574 FUP917572:FUP917574 GEL917572:GEL917574 GOH917572:GOH917574 GYD917572:GYD917574 HHZ917572:HHZ917574 HRV917572:HRV917574 IBR917572:IBR917574 ILN917572:ILN917574 IVJ917572:IVJ917574 JFF917572:JFF917574 JPB917572:JPB917574 JYX917572:JYX917574 KIT917572:KIT917574 KSP917572:KSP917574 LCL917572:LCL917574 LMH917572:LMH917574 LWD917572:LWD917574 MFZ917572:MFZ917574 MPV917572:MPV917574 MZR917572:MZR917574 NJN917572:NJN917574 NTJ917572:NTJ917574 ODF917572:ODF917574 ONB917572:ONB917574 OWX917572:OWX917574 PGT917572:PGT917574 PQP917572:PQP917574 QAL917572:QAL917574 QKH917572:QKH917574 QUD917572:QUD917574 RDZ917572:RDZ917574 RNV917572:RNV917574 RXR917572:RXR917574 SHN917572:SHN917574 SRJ917572:SRJ917574 TBF917572:TBF917574 TLB917572:TLB917574 TUX917572:TUX917574 UET917572:UET917574 UOP917572:UOP917574 UYL917572:UYL917574 VIH917572:VIH917574 VSD917572:VSD917574 WBZ917572:WBZ917574 WLV917572:WLV917574 WVR917572:WVR917574 J983108:J983110 JF983108:JF983110 TB983108:TB983110 ACX983108:ACX983110 AMT983108:AMT983110 AWP983108:AWP983110 BGL983108:BGL983110 BQH983108:BQH983110 CAD983108:CAD983110 CJZ983108:CJZ983110 CTV983108:CTV983110 DDR983108:DDR983110 DNN983108:DNN983110 DXJ983108:DXJ983110 EHF983108:EHF983110 ERB983108:ERB983110 FAX983108:FAX983110 FKT983108:FKT983110 FUP983108:FUP983110 GEL983108:GEL983110 GOH983108:GOH983110 GYD983108:GYD983110 HHZ983108:HHZ983110 HRV983108:HRV983110 IBR983108:IBR983110 ILN983108:ILN983110 IVJ983108:IVJ983110 JFF983108:JFF983110 JPB983108:JPB983110 JYX983108:JYX983110 KIT983108:KIT983110 KSP983108:KSP983110 LCL983108:LCL983110 LMH983108:LMH983110 LWD983108:LWD983110 MFZ983108:MFZ983110 MPV983108:MPV983110 MZR983108:MZR983110 NJN983108:NJN983110 NTJ983108:NTJ983110 ODF983108:ODF983110 ONB983108:ONB983110 OWX983108:OWX983110 PGT983108:PGT983110 PQP983108:PQP983110 QAL983108:QAL983110 QKH983108:QKH983110 QUD983108:QUD983110 RDZ983108:RDZ983110 RNV983108:RNV983110 RXR983108:RXR983110 SHN983108:SHN983110 SRJ983108:SRJ983110 TBF983108:TBF983110 TLB983108:TLB983110 TUX983108:TUX983110 UET983108:UET983110 UOP983108:UOP983110 UYL983108:UYL983110 VIH983108:VIH983110 VSD983108:VSD983110 WBZ983108:WBZ983110 WLV983108:WLV983110 WVR983108:WVR983110 J70 JF10:JF70 TB10:TB70 ACX10:ACX70 AMT10:AMT70 AWP10:AWP70 BGL10:BGL70 BQH10:BQH70 CAD10:CAD70 CJZ10:CJZ70 CTV10:CTV70 DDR10:DDR70 DNN10:DNN70 DXJ10:DXJ70 EHF10:EHF70 ERB10:ERB70 FAX10:FAX70 FKT10:FKT70 FUP10:FUP70 GEL10:GEL70 GOH10:GOH70 GYD10:GYD70 HHZ10:HHZ70 HRV10:HRV70 IBR10:IBR70 ILN10:ILN70 IVJ10:IVJ70 JFF10:JFF70 JPB10:JPB70 JYX10:JYX70 KIT10:KIT70 KSP10:KSP70 LCL10:LCL70 LMH10:LMH70 LWD10:LWD70 MFZ10:MFZ70 MPV10:MPV70 MZR10:MZR70 NJN10:NJN70 NTJ10:NTJ70 ODF10:ODF70 ONB10:ONB70 OWX10:OWX70 PGT10:PGT70 PQP10:PQP70 QAL10:QAL70 QKH10:QKH70 QUD10:QUD70 RDZ10:RDZ70 RNV10:RNV70 RXR10:RXR70 SHN10:SHN70 SRJ10:SRJ70 TBF10:TBF70 TLB10:TLB70 TUX10:TUX70 UET10:UET70 UOP10:UOP70 UYL10:UYL70 VIH10:VIH70 VSD10:VSD70 WBZ10:WBZ70 WLV10:WLV70 WVR10:WVR70">
      <formula1>ANLAGEBEZEICHNUNG</formula1>
    </dataValidation>
    <dataValidation type="list" allowBlank="1" showInputMessage="1" showErrorMessage="1" sqref="D65604:D65606 IZ65604:IZ65606 SV65604:SV65606 ACR65604:ACR65606 AMN65604:AMN65606 AWJ65604:AWJ65606 BGF65604:BGF65606 BQB65604:BQB65606 BZX65604:BZX65606 CJT65604:CJT65606 CTP65604:CTP65606 DDL65604:DDL65606 DNH65604:DNH65606 DXD65604:DXD65606 EGZ65604:EGZ65606 EQV65604:EQV65606 FAR65604:FAR65606 FKN65604:FKN65606 FUJ65604:FUJ65606 GEF65604:GEF65606 GOB65604:GOB65606 GXX65604:GXX65606 HHT65604:HHT65606 HRP65604:HRP65606 IBL65604:IBL65606 ILH65604:ILH65606 IVD65604:IVD65606 JEZ65604:JEZ65606 JOV65604:JOV65606 JYR65604:JYR65606 KIN65604:KIN65606 KSJ65604:KSJ65606 LCF65604:LCF65606 LMB65604:LMB65606 LVX65604:LVX65606 MFT65604:MFT65606 MPP65604:MPP65606 MZL65604:MZL65606 NJH65604:NJH65606 NTD65604:NTD65606 OCZ65604:OCZ65606 OMV65604:OMV65606 OWR65604:OWR65606 PGN65604:PGN65606 PQJ65604:PQJ65606 QAF65604:QAF65606 QKB65604:QKB65606 QTX65604:QTX65606 RDT65604:RDT65606 RNP65604:RNP65606 RXL65604:RXL65606 SHH65604:SHH65606 SRD65604:SRD65606 TAZ65604:TAZ65606 TKV65604:TKV65606 TUR65604:TUR65606 UEN65604:UEN65606 UOJ65604:UOJ65606 UYF65604:UYF65606 VIB65604:VIB65606 VRX65604:VRX65606 WBT65604:WBT65606 WLP65604:WLP65606 WVL65604:WVL65606 D131140:D131142 IZ131140:IZ131142 SV131140:SV131142 ACR131140:ACR131142 AMN131140:AMN131142 AWJ131140:AWJ131142 BGF131140:BGF131142 BQB131140:BQB131142 BZX131140:BZX131142 CJT131140:CJT131142 CTP131140:CTP131142 DDL131140:DDL131142 DNH131140:DNH131142 DXD131140:DXD131142 EGZ131140:EGZ131142 EQV131140:EQV131142 FAR131140:FAR131142 FKN131140:FKN131142 FUJ131140:FUJ131142 GEF131140:GEF131142 GOB131140:GOB131142 GXX131140:GXX131142 HHT131140:HHT131142 HRP131140:HRP131142 IBL131140:IBL131142 ILH131140:ILH131142 IVD131140:IVD131142 JEZ131140:JEZ131142 JOV131140:JOV131142 JYR131140:JYR131142 KIN131140:KIN131142 KSJ131140:KSJ131142 LCF131140:LCF131142 LMB131140:LMB131142 LVX131140:LVX131142 MFT131140:MFT131142 MPP131140:MPP131142 MZL131140:MZL131142 NJH131140:NJH131142 NTD131140:NTD131142 OCZ131140:OCZ131142 OMV131140:OMV131142 OWR131140:OWR131142 PGN131140:PGN131142 PQJ131140:PQJ131142 QAF131140:QAF131142 QKB131140:QKB131142 QTX131140:QTX131142 RDT131140:RDT131142 RNP131140:RNP131142 RXL131140:RXL131142 SHH131140:SHH131142 SRD131140:SRD131142 TAZ131140:TAZ131142 TKV131140:TKV131142 TUR131140:TUR131142 UEN131140:UEN131142 UOJ131140:UOJ131142 UYF131140:UYF131142 VIB131140:VIB131142 VRX131140:VRX131142 WBT131140:WBT131142 WLP131140:WLP131142 WVL131140:WVL131142 D196676:D196678 IZ196676:IZ196678 SV196676:SV196678 ACR196676:ACR196678 AMN196676:AMN196678 AWJ196676:AWJ196678 BGF196676:BGF196678 BQB196676:BQB196678 BZX196676:BZX196678 CJT196676:CJT196678 CTP196676:CTP196678 DDL196676:DDL196678 DNH196676:DNH196678 DXD196676:DXD196678 EGZ196676:EGZ196678 EQV196676:EQV196678 FAR196676:FAR196678 FKN196676:FKN196678 FUJ196676:FUJ196678 GEF196676:GEF196678 GOB196676:GOB196678 GXX196676:GXX196678 HHT196676:HHT196678 HRP196676:HRP196678 IBL196676:IBL196678 ILH196676:ILH196678 IVD196676:IVD196678 JEZ196676:JEZ196678 JOV196676:JOV196678 JYR196676:JYR196678 KIN196676:KIN196678 KSJ196676:KSJ196678 LCF196676:LCF196678 LMB196676:LMB196678 LVX196676:LVX196678 MFT196676:MFT196678 MPP196676:MPP196678 MZL196676:MZL196678 NJH196676:NJH196678 NTD196676:NTD196678 OCZ196676:OCZ196678 OMV196676:OMV196678 OWR196676:OWR196678 PGN196676:PGN196678 PQJ196676:PQJ196678 QAF196676:QAF196678 QKB196676:QKB196678 QTX196676:QTX196678 RDT196676:RDT196678 RNP196676:RNP196678 RXL196676:RXL196678 SHH196676:SHH196678 SRD196676:SRD196678 TAZ196676:TAZ196678 TKV196676:TKV196678 TUR196676:TUR196678 UEN196676:UEN196678 UOJ196676:UOJ196678 UYF196676:UYF196678 VIB196676:VIB196678 VRX196676:VRX196678 WBT196676:WBT196678 WLP196676:WLP196678 WVL196676:WVL196678 D262212:D262214 IZ262212:IZ262214 SV262212:SV262214 ACR262212:ACR262214 AMN262212:AMN262214 AWJ262212:AWJ262214 BGF262212:BGF262214 BQB262212:BQB262214 BZX262212:BZX262214 CJT262212:CJT262214 CTP262212:CTP262214 DDL262212:DDL262214 DNH262212:DNH262214 DXD262212:DXD262214 EGZ262212:EGZ262214 EQV262212:EQV262214 FAR262212:FAR262214 FKN262212:FKN262214 FUJ262212:FUJ262214 GEF262212:GEF262214 GOB262212:GOB262214 GXX262212:GXX262214 HHT262212:HHT262214 HRP262212:HRP262214 IBL262212:IBL262214 ILH262212:ILH262214 IVD262212:IVD262214 JEZ262212:JEZ262214 JOV262212:JOV262214 JYR262212:JYR262214 KIN262212:KIN262214 KSJ262212:KSJ262214 LCF262212:LCF262214 LMB262212:LMB262214 LVX262212:LVX262214 MFT262212:MFT262214 MPP262212:MPP262214 MZL262212:MZL262214 NJH262212:NJH262214 NTD262212:NTD262214 OCZ262212:OCZ262214 OMV262212:OMV262214 OWR262212:OWR262214 PGN262212:PGN262214 PQJ262212:PQJ262214 QAF262212:QAF262214 QKB262212:QKB262214 QTX262212:QTX262214 RDT262212:RDT262214 RNP262212:RNP262214 RXL262212:RXL262214 SHH262212:SHH262214 SRD262212:SRD262214 TAZ262212:TAZ262214 TKV262212:TKV262214 TUR262212:TUR262214 UEN262212:UEN262214 UOJ262212:UOJ262214 UYF262212:UYF262214 VIB262212:VIB262214 VRX262212:VRX262214 WBT262212:WBT262214 WLP262212:WLP262214 WVL262212:WVL262214 D327748:D327750 IZ327748:IZ327750 SV327748:SV327750 ACR327748:ACR327750 AMN327748:AMN327750 AWJ327748:AWJ327750 BGF327748:BGF327750 BQB327748:BQB327750 BZX327748:BZX327750 CJT327748:CJT327750 CTP327748:CTP327750 DDL327748:DDL327750 DNH327748:DNH327750 DXD327748:DXD327750 EGZ327748:EGZ327750 EQV327748:EQV327750 FAR327748:FAR327750 FKN327748:FKN327750 FUJ327748:FUJ327750 GEF327748:GEF327750 GOB327748:GOB327750 GXX327748:GXX327750 HHT327748:HHT327750 HRP327748:HRP327750 IBL327748:IBL327750 ILH327748:ILH327750 IVD327748:IVD327750 JEZ327748:JEZ327750 JOV327748:JOV327750 JYR327748:JYR327750 KIN327748:KIN327750 KSJ327748:KSJ327750 LCF327748:LCF327750 LMB327748:LMB327750 LVX327748:LVX327750 MFT327748:MFT327750 MPP327748:MPP327750 MZL327748:MZL327750 NJH327748:NJH327750 NTD327748:NTD327750 OCZ327748:OCZ327750 OMV327748:OMV327750 OWR327748:OWR327750 PGN327748:PGN327750 PQJ327748:PQJ327750 QAF327748:QAF327750 QKB327748:QKB327750 QTX327748:QTX327750 RDT327748:RDT327750 RNP327748:RNP327750 RXL327748:RXL327750 SHH327748:SHH327750 SRD327748:SRD327750 TAZ327748:TAZ327750 TKV327748:TKV327750 TUR327748:TUR327750 UEN327748:UEN327750 UOJ327748:UOJ327750 UYF327748:UYF327750 VIB327748:VIB327750 VRX327748:VRX327750 WBT327748:WBT327750 WLP327748:WLP327750 WVL327748:WVL327750 D393284:D393286 IZ393284:IZ393286 SV393284:SV393286 ACR393284:ACR393286 AMN393284:AMN393286 AWJ393284:AWJ393286 BGF393284:BGF393286 BQB393284:BQB393286 BZX393284:BZX393286 CJT393284:CJT393286 CTP393284:CTP393286 DDL393284:DDL393286 DNH393284:DNH393286 DXD393284:DXD393286 EGZ393284:EGZ393286 EQV393284:EQV393286 FAR393284:FAR393286 FKN393284:FKN393286 FUJ393284:FUJ393286 GEF393284:GEF393286 GOB393284:GOB393286 GXX393284:GXX393286 HHT393284:HHT393286 HRP393284:HRP393286 IBL393284:IBL393286 ILH393284:ILH393286 IVD393284:IVD393286 JEZ393284:JEZ393286 JOV393284:JOV393286 JYR393284:JYR393286 KIN393284:KIN393286 KSJ393284:KSJ393286 LCF393284:LCF393286 LMB393284:LMB393286 LVX393284:LVX393286 MFT393284:MFT393286 MPP393284:MPP393286 MZL393284:MZL393286 NJH393284:NJH393286 NTD393284:NTD393286 OCZ393284:OCZ393286 OMV393284:OMV393286 OWR393284:OWR393286 PGN393284:PGN393286 PQJ393284:PQJ393286 QAF393284:QAF393286 QKB393284:QKB393286 QTX393284:QTX393286 RDT393284:RDT393286 RNP393284:RNP393286 RXL393284:RXL393286 SHH393284:SHH393286 SRD393284:SRD393286 TAZ393284:TAZ393286 TKV393284:TKV393286 TUR393284:TUR393286 UEN393284:UEN393286 UOJ393284:UOJ393286 UYF393284:UYF393286 VIB393284:VIB393286 VRX393284:VRX393286 WBT393284:WBT393286 WLP393284:WLP393286 WVL393284:WVL393286 D458820:D458822 IZ458820:IZ458822 SV458820:SV458822 ACR458820:ACR458822 AMN458820:AMN458822 AWJ458820:AWJ458822 BGF458820:BGF458822 BQB458820:BQB458822 BZX458820:BZX458822 CJT458820:CJT458822 CTP458820:CTP458822 DDL458820:DDL458822 DNH458820:DNH458822 DXD458820:DXD458822 EGZ458820:EGZ458822 EQV458820:EQV458822 FAR458820:FAR458822 FKN458820:FKN458822 FUJ458820:FUJ458822 GEF458820:GEF458822 GOB458820:GOB458822 GXX458820:GXX458822 HHT458820:HHT458822 HRP458820:HRP458822 IBL458820:IBL458822 ILH458820:ILH458822 IVD458820:IVD458822 JEZ458820:JEZ458822 JOV458820:JOV458822 JYR458820:JYR458822 KIN458820:KIN458822 KSJ458820:KSJ458822 LCF458820:LCF458822 LMB458820:LMB458822 LVX458820:LVX458822 MFT458820:MFT458822 MPP458820:MPP458822 MZL458820:MZL458822 NJH458820:NJH458822 NTD458820:NTD458822 OCZ458820:OCZ458822 OMV458820:OMV458822 OWR458820:OWR458822 PGN458820:PGN458822 PQJ458820:PQJ458822 QAF458820:QAF458822 QKB458820:QKB458822 QTX458820:QTX458822 RDT458820:RDT458822 RNP458820:RNP458822 RXL458820:RXL458822 SHH458820:SHH458822 SRD458820:SRD458822 TAZ458820:TAZ458822 TKV458820:TKV458822 TUR458820:TUR458822 UEN458820:UEN458822 UOJ458820:UOJ458822 UYF458820:UYF458822 VIB458820:VIB458822 VRX458820:VRX458822 WBT458820:WBT458822 WLP458820:WLP458822 WVL458820:WVL458822 D524356:D524358 IZ524356:IZ524358 SV524356:SV524358 ACR524356:ACR524358 AMN524356:AMN524358 AWJ524356:AWJ524358 BGF524356:BGF524358 BQB524356:BQB524358 BZX524356:BZX524358 CJT524356:CJT524358 CTP524356:CTP524358 DDL524356:DDL524358 DNH524356:DNH524358 DXD524356:DXD524358 EGZ524356:EGZ524358 EQV524356:EQV524358 FAR524356:FAR524358 FKN524356:FKN524358 FUJ524356:FUJ524358 GEF524356:GEF524358 GOB524356:GOB524358 GXX524356:GXX524358 HHT524356:HHT524358 HRP524356:HRP524358 IBL524356:IBL524358 ILH524356:ILH524358 IVD524356:IVD524358 JEZ524356:JEZ524358 JOV524356:JOV524358 JYR524356:JYR524358 KIN524356:KIN524358 KSJ524356:KSJ524358 LCF524356:LCF524358 LMB524356:LMB524358 LVX524356:LVX524358 MFT524356:MFT524358 MPP524356:MPP524358 MZL524356:MZL524358 NJH524356:NJH524358 NTD524356:NTD524358 OCZ524356:OCZ524358 OMV524356:OMV524358 OWR524356:OWR524358 PGN524356:PGN524358 PQJ524356:PQJ524358 QAF524356:QAF524358 QKB524356:QKB524358 QTX524356:QTX524358 RDT524356:RDT524358 RNP524356:RNP524358 RXL524356:RXL524358 SHH524356:SHH524358 SRD524356:SRD524358 TAZ524356:TAZ524358 TKV524356:TKV524358 TUR524356:TUR524358 UEN524356:UEN524358 UOJ524356:UOJ524358 UYF524356:UYF524358 VIB524356:VIB524358 VRX524356:VRX524358 WBT524356:WBT524358 WLP524356:WLP524358 WVL524356:WVL524358 D589892:D589894 IZ589892:IZ589894 SV589892:SV589894 ACR589892:ACR589894 AMN589892:AMN589894 AWJ589892:AWJ589894 BGF589892:BGF589894 BQB589892:BQB589894 BZX589892:BZX589894 CJT589892:CJT589894 CTP589892:CTP589894 DDL589892:DDL589894 DNH589892:DNH589894 DXD589892:DXD589894 EGZ589892:EGZ589894 EQV589892:EQV589894 FAR589892:FAR589894 FKN589892:FKN589894 FUJ589892:FUJ589894 GEF589892:GEF589894 GOB589892:GOB589894 GXX589892:GXX589894 HHT589892:HHT589894 HRP589892:HRP589894 IBL589892:IBL589894 ILH589892:ILH589894 IVD589892:IVD589894 JEZ589892:JEZ589894 JOV589892:JOV589894 JYR589892:JYR589894 KIN589892:KIN589894 KSJ589892:KSJ589894 LCF589892:LCF589894 LMB589892:LMB589894 LVX589892:LVX589894 MFT589892:MFT589894 MPP589892:MPP589894 MZL589892:MZL589894 NJH589892:NJH589894 NTD589892:NTD589894 OCZ589892:OCZ589894 OMV589892:OMV589894 OWR589892:OWR589894 PGN589892:PGN589894 PQJ589892:PQJ589894 QAF589892:QAF589894 QKB589892:QKB589894 QTX589892:QTX589894 RDT589892:RDT589894 RNP589892:RNP589894 RXL589892:RXL589894 SHH589892:SHH589894 SRD589892:SRD589894 TAZ589892:TAZ589894 TKV589892:TKV589894 TUR589892:TUR589894 UEN589892:UEN589894 UOJ589892:UOJ589894 UYF589892:UYF589894 VIB589892:VIB589894 VRX589892:VRX589894 WBT589892:WBT589894 WLP589892:WLP589894 WVL589892:WVL589894 D655428:D655430 IZ655428:IZ655430 SV655428:SV655430 ACR655428:ACR655430 AMN655428:AMN655430 AWJ655428:AWJ655430 BGF655428:BGF655430 BQB655428:BQB655430 BZX655428:BZX655430 CJT655428:CJT655430 CTP655428:CTP655430 DDL655428:DDL655430 DNH655428:DNH655430 DXD655428:DXD655430 EGZ655428:EGZ655430 EQV655428:EQV655430 FAR655428:FAR655430 FKN655428:FKN655430 FUJ655428:FUJ655430 GEF655428:GEF655430 GOB655428:GOB655430 GXX655428:GXX655430 HHT655428:HHT655430 HRP655428:HRP655430 IBL655428:IBL655430 ILH655428:ILH655430 IVD655428:IVD655430 JEZ655428:JEZ655430 JOV655428:JOV655430 JYR655428:JYR655430 KIN655428:KIN655430 KSJ655428:KSJ655430 LCF655428:LCF655430 LMB655428:LMB655430 LVX655428:LVX655430 MFT655428:MFT655430 MPP655428:MPP655430 MZL655428:MZL655430 NJH655428:NJH655430 NTD655428:NTD655430 OCZ655428:OCZ655430 OMV655428:OMV655430 OWR655428:OWR655430 PGN655428:PGN655430 PQJ655428:PQJ655430 QAF655428:QAF655430 QKB655428:QKB655430 QTX655428:QTX655430 RDT655428:RDT655430 RNP655428:RNP655430 RXL655428:RXL655430 SHH655428:SHH655430 SRD655428:SRD655430 TAZ655428:TAZ655430 TKV655428:TKV655430 TUR655428:TUR655430 UEN655428:UEN655430 UOJ655428:UOJ655430 UYF655428:UYF655430 VIB655428:VIB655430 VRX655428:VRX655430 WBT655428:WBT655430 WLP655428:WLP655430 WVL655428:WVL655430 D720964:D720966 IZ720964:IZ720966 SV720964:SV720966 ACR720964:ACR720966 AMN720964:AMN720966 AWJ720964:AWJ720966 BGF720964:BGF720966 BQB720964:BQB720966 BZX720964:BZX720966 CJT720964:CJT720966 CTP720964:CTP720966 DDL720964:DDL720966 DNH720964:DNH720966 DXD720964:DXD720966 EGZ720964:EGZ720966 EQV720964:EQV720966 FAR720964:FAR720966 FKN720964:FKN720966 FUJ720964:FUJ720966 GEF720964:GEF720966 GOB720964:GOB720966 GXX720964:GXX720966 HHT720964:HHT720966 HRP720964:HRP720966 IBL720964:IBL720966 ILH720964:ILH720966 IVD720964:IVD720966 JEZ720964:JEZ720966 JOV720964:JOV720966 JYR720964:JYR720966 KIN720964:KIN720966 KSJ720964:KSJ720966 LCF720964:LCF720966 LMB720964:LMB720966 LVX720964:LVX720966 MFT720964:MFT720966 MPP720964:MPP720966 MZL720964:MZL720966 NJH720964:NJH720966 NTD720964:NTD720966 OCZ720964:OCZ720966 OMV720964:OMV720966 OWR720964:OWR720966 PGN720964:PGN720966 PQJ720964:PQJ720966 QAF720964:QAF720966 QKB720964:QKB720966 QTX720964:QTX720966 RDT720964:RDT720966 RNP720964:RNP720966 RXL720964:RXL720966 SHH720964:SHH720966 SRD720964:SRD720966 TAZ720964:TAZ720966 TKV720964:TKV720966 TUR720964:TUR720966 UEN720964:UEN720966 UOJ720964:UOJ720966 UYF720964:UYF720966 VIB720964:VIB720966 VRX720964:VRX720966 WBT720964:WBT720966 WLP720964:WLP720966 WVL720964:WVL720966 D786500:D786502 IZ786500:IZ786502 SV786500:SV786502 ACR786500:ACR786502 AMN786500:AMN786502 AWJ786500:AWJ786502 BGF786500:BGF786502 BQB786500:BQB786502 BZX786500:BZX786502 CJT786500:CJT786502 CTP786500:CTP786502 DDL786500:DDL786502 DNH786500:DNH786502 DXD786500:DXD786502 EGZ786500:EGZ786502 EQV786500:EQV786502 FAR786500:FAR786502 FKN786500:FKN786502 FUJ786500:FUJ786502 GEF786500:GEF786502 GOB786500:GOB786502 GXX786500:GXX786502 HHT786500:HHT786502 HRP786500:HRP786502 IBL786500:IBL786502 ILH786500:ILH786502 IVD786500:IVD786502 JEZ786500:JEZ786502 JOV786500:JOV786502 JYR786500:JYR786502 KIN786500:KIN786502 KSJ786500:KSJ786502 LCF786500:LCF786502 LMB786500:LMB786502 LVX786500:LVX786502 MFT786500:MFT786502 MPP786500:MPP786502 MZL786500:MZL786502 NJH786500:NJH786502 NTD786500:NTD786502 OCZ786500:OCZ786502 OMV786500:OMV786502 OWR786500:OWR786502 PGN786500:PGN786502 PQJ786500:PQJ786502 QAF786500:QAF786502 QKB786500:QKB786502 QTX786500:QTX786502 RDT786500:RDT786502 RNP786500:RNP786502 RXL786500:RXL786502 SHH786500:SHH786502 SRD786500:SRD786502 TAZ786500:TAZ786502 TKV786500:TKV786502 TUR786500:TUR786502 UEN786500:UEN786502 UOJ786500:UOJ786502 UYF786500:UYF786502 VIB786500:VIB786502 VRX786500:VRX786502 WBT786500:WBT786502 WLP786500:WLP786502 WVL786500:WVL786502 D852036:D852038 IZ852036:IZ852038 SV852036:SV852038 ACR852036:ACR852038 AMN852036:AMN852038 AWJ852036:AWJ852038 BGF852036:BGF852038 BQB852036:BQB852038 BZX852036:BZX852038 CJT852036:CJT852038 CTP852036:CTP852038 DDL852036:DDL852038 DNH852036:DNH852038 DXD852036:DXD852038 EGZ852036:EGZ852038 EQV852036:EQV852038 FAR852036:FAR852038 FKN852036:FKN852038 FUJ852036:FUJ852038 GEF852036:GEF852038 GOB852036:GOB852038 GXX852036:GXX852038 HHT852036:HHT852038 HRP852036:HRP852038 IBL852036:IBL852038 ILH852036:ILH852038 IVD852036:IVD852038 JEZ852036:JEZ852038 JOV852036:JOV852038 JYR852036:JYR852038 KIN852036:KIN852038 KSJ852036:KSJ852038 LCF852036:LCF852038 LMB852036:LMB852038 LVX852036:LVX852038 MFT852036:MFT852038 MPP852036:MPP852038 MZL852036:MZL852038 NJH852036:NJH852038 NTD852036:NTD852038 OCZ852036:OCZ852038 OMV852036:OMV852038 OWR852036:OWR852038 PGN852036:PGN852038 PQJ852036:PQJ852038 QAF852036:QAF852038 QKB852036:QKB852038 QTX852036:QTX852038 RDT852036:RDT852038 RNP852036:RNP852038 RXL852036:RXL852038 SHH852036:SHH852038 SRD852036:SRD852038 TAZ852036:TAZ852038 TKV852036:TKV852038 TUR852036:TUR852038 UEN852036:UEN852038 UOJ852036:UOJ852038 UYF852036:UYF852038 VIB852036:VIB852038 VRX852036:VRX852038 WBT852036:WBT852038 WLP852036:WLP852038 WVL852036:WVL852038 D917572:D917574 IZ917572:IZ917574 SV917572:SV917574 ACR917572:ACR917574 AMN917572:AMN917574 AWJ917572:AWJ917574 BGF917572:BGF917574 BQB917572:BQB917574 BZX917572:BZX917574 CJT917572:CJT917574 CTP917572:CTP917574 DDL917572:DDL917574 DNH917572:DNH917574 DXD917572:DXD917574 EGZ917572:EGZ917574 EQV917572:EQV917574 FAR917572:FAR917574 FKN917572:FKN917574 FUJ917572:FUJ917574 GEF917572:GEF917574 GOB917572:GOB917574 GXX917572:GXX917574 HHT917572:HHT917574 HRP917572:HRP917574 IBL917572:IBL917574 ILH917572:ILH917574 IVD917572:IVD917574 JEZ917572:JEZ917574 JOV917572:JOV917574 JYR917572:JYR917574 KIN917572:KIN917574 KSJ917572:KSJ917574 LCF917572:LCF917574 LMB917572:LMB917574 LVX917572:LVX917574 MFT917572:MFT917574 MPP917572:MPP917574 MZL917572:MZL917574 NJH917572:NJH917574 NTD917572:NTD917574 OCZ917572:OCZ917574 OMV917572:OMV917574 OWR917572:OWR917574 PGN917572:PGN917574 PQJ917572:PQJ917574 QAF917572:QAF917574 QKB917572:QKB917574 QTX917572:QTX917574 RDT917572:RDT917574 RNP917572:RNP917574 RXL917572:RXL917574 SHH917572:SHH917574 SRD917572:SRD917574 TAZ917572:TAZ917574 TKV917572:TKV917574 TUR917572:TUR917574 UEN917572:UEN917574 UOJ917572:UOJ917574 UYF917572:UYF917574 VIB917572:VIB917574 VRX917572:VRX917574 WBT917572:WBT917574 WLP917572:WLP917574 WVL917572:WVL917574 D983108:D983110 IZ983108:IZ983110 SV983108:SV983110 ACR983108:ACR983110 AMN983108:AMN983110 AWJ983108:AWJ983110 BGF983108:BGF983110 BQB983108:BQB983110 BZX983108:BZX983110 CJT983108:CJT983110 CTP983108:CTP983110 DDL983108:DDL983110 DNH983108:DNH983110 DXD983108:DXD983110 EGZ983108:EGZ983110 EQV983108:EQV983110 FAR983108:FAR983110 FKN983108:FKN983110 FUJ983108:FUJ983110 GEF983108:GEF983110 GOB983108:GOB983110 GXX983108:GXX983110 HHT983108:HHT983110 HRP983108:HRP983110 IBL983108:IBL983110 ILH983108:ILH983110 IVD983108:IVD983110 JEZ983108:JEZ983110 JOV983108:JOV983110 JYR983108:JYR983110 KIN983108:KIN983110 KSJ983108:KSJ983110 LCF983108:LCF983110 LMB983108:LMB983110 LVX983108:LVX983110 MFT983108:MFT983110 MPP983108:MPP983110 MZL983108:MZL983110 NJH983108:NJH983110 NTD983108:NTD983110 OCZ983108:OCZ983110 OMV983108:OMV983110 OWR983108:OWR983110 PGN983108:PGN983110 PQJ983108:PQJ983110 QAF983108:QAF983110 QKB983108:QKB983110 QTX983108:QTX983110 RDT983108:RDT983110 RNP983108:RNP983110 RXL983108:RXL983110 SHH983108:SHH983110 SRD983108:SRD983110 TAZ983108:TAZ983110 TKV983108:TKV983110 TUR983108:TUR983110 UEN983108:UEN983110 UOJ983108:UOJ983110 UYF983108:UYF983110 VIB983108:VIB983110 VRX983108:VRX983110 WBT983108:WBT983110 WLP983108:WLP983110 WVL983108:WVL983110 D70 IZ10:IZ70 SV10:SV70 ACR10:ACR70 AMN10:AMN70 AWJ10:AWJ70 BGF10:BGF70 BQB10:BQB70 BZX10:BZX70 CJT10:CJT70 CTP10:CTP70 DDL10:DDL70 DNH10:DNH70 DXD10:DXD70 EGZ10:EGZ70 EQV10:EQV70 FAR10:FAR70 FKN10:FKN70 FUJ10:FUJ70 GEF10:GEF70 GOB10:GOB70 GXX10:GXX70 HHT10:HHT70 HRP10:HRP70 IBL10:IBL70 ILH10:ILH70 IVD10:IVD70 JEZ10:JEZ70 JOV10:JOV70 JYR10:JYR70 KIN10:KIN70 KSJ10:KSJ70 LCF10:LCF70 LMB10:LMB70 LVX10:LVX70 MFT10:MFT70 MPP10:MPP70 MZL10:MZL70 NJH10:NJH70 NTD10:NTD70 OCZ10:OCZ70 OMV10:OMV70 OWR10:OWR70 PGN10:PGN70 PQJ10:PQJ70 QAF10:QAF70 QKB10:QKB70 QTX10:QTX70 RDT10:RDT70 RNP10:RNP70 RXL10:RXL70 SHH10:SHH70 SRD10:SRD70 TAZ10:TAZ70 TKV10:TKV70 TUR10:TUR70 UEN10:UEN70 UOJ10:UOJ70 UYF10:UYF70 VIB10:VIB70 VRX10:VRX70 WBT10:WBT70 WLP10:WLP70 WVL10:WVL70">
      <formula1>EBENE</formula1>
    </dataValidation>
    <dataValidation type="list" allowBlank="1" showInputMessage="1" showErrorMessage="1" sqref="E65604:E65606 JA65604:JA65606 SW65604:SW65606 ACS65604:ACS65606 AMO65604:AMO65606 AWK65604:AWK65606 BGG65604:BGG65606 BQC65604:BQC65606 BZY65604:BZY65606 CJU65604:CJU65606 CTQ65604:CTQ65606 DDM65604:DDM65606 DNI65604:DNI65606 DXE65604:DXE65606 EHA65604:EHA65606 EQW65604:EQW65606 FAS65604:FAS65606 FKO65604:FKO65606 FUK65604:FUK65606 GEG65604:GEG65606 GOC65604:GOC65606 GXY65604:GXY65606 HHU65604:HHU65606 HRQ65604:HRQ65606 IBM65604:IBM65606 ILI65604:ILI65606 IVE65604:IVE65606 JFA65604:JFA65606 JOW65604:JOW65606 JYS65604:JYS65606 KIO65604:KIO65606 KSK65604:KSK65606 LCG65604:LCG65606 LMC65604:LMC65606 LVY65604:LVY65606 MFU65604:MFU65606 MPQ65604:MPQ65606 MZM65604:MZM65606 NJI65604:NJI65606 NTE65604:NTE65606 ODA65604:ODA65606 OMW65604:OMW65606 OWS65604:OWS65606 PGO65604:PGO65606 PQK65604:PQK65606 QAG65604:QAG65606 QKC65604:QKC65606 QTY65604:QTY65606 RDU65604:RDU65606 RNQ65604:RNQ65606 RXM65604:RXM65606 SHI65604:SHI65606 SRE65604:SRE65606 TBA65604:TBA65606 TKW65604:TKW65606 TUS65604:TUS65606 UEO65604:UEO65606 UOK65604:UOK65606 UYG65604:UYG65606 VIC65604:VIC65606 VRY65604:VRY65606 WBU65604:WBU65606 WLQ65604:WLQ65606 WVM65604:WVM65606 E131140:E131142 JA131140:JA131142 SW131140:SW131142 ACS131140:ACS131142 AMO131140:AMO131142 AWK131140:AWK131142 BGG131140:BGG131142 BQC131140:BQC131142 BZY131140:BZY131142 CJU131140:CJU131142 CTQ131140:CTQ131142 DDM131140:DDM131142 DNI131140:DNI131142 DXE131140:DXE131142 EHA131140:EHA131142 EQW131140:EQW131142 FAS131140:FAS131142 FKO131140:FKO131142 FUK131140:FUK131142 GEG131140:GEG131142 GOC131140:GOC131142 GXY131140:GXY131142 HHU131140:HHU131142 HRQ131140:HRQ131142 IBM131140:IBM131142 ILI131140:ILI131142 IVE131140:IVE131142 JFA131140:JFA131142 JOW131140:JOW131142 JYS131140:JYS131142 KIO131140:KIO131142 KSK131140:KSK131142 LCG131140:LCG131142 LMC131140:LMC131142 LVY131140:LVY131142 MFU131140:MFU131142 MPQ131140:MPQ131142 MZM131140:MZM131142 NJI131140:NJI131142 NTE131140:NTE131142 ODA131140:ODA131142 OMW131140:OMW131142 OWS131140:OWS131142 PGO131140:PGO131142 PQK131140:PQK131142 QAG131140:QAG131142 QKC131140:QKC131142 QTY131140:QTY131142 RDU131140:RDU131142 RNQ131140:RNQ131142 RXM131140:RXM131142 SHI131140:SHI131142 SRE131140:SRE131142 TBA131140:TBA131142 TKW131140:TKW131142 TUS131140:TUS131142 UEO131140:UEO131142 UOK131140:UOK131142 UYG131140:UYG131142 VIC131140:VIC131142 VRY131140:VRY131142 WBU131140:WBU131142 WLQ131140:WLQ131142 WVM131140:WVM131142 E196676:E196678 JA196676:JA196678 SW196676:SW196678 ACS196676:ACS196678 AMO196676:AMO196678 AWK196676:AWK196678 BGG196676:BGG196678 BQC196676:BQC196678 BZY196676:BZY196678 CJU196676:CJU196678 CTQ196676:CTQ196678 DDM196676:DDM196678 DNI196676:DNI196678 DXE196676:DXE196678 EHA196676:EHA196678 EQW196676:EQW196678 FAS196676:FAS196678 FKO196676:FKO196678 FUK196676:FUK196678 GEG196676:GEG196678 GOC196676:GOC196678 GXY196676:GXY196678 HHU196676:HHU196678 HRQ196676:HRQ196678 IBM196676:IBM196678 ILI196676:ILI196678 IVE196676:IVE196678 JFA196676:JFA196678 JOW196676:JOW196678 JYS196676:JYS196678 KIO196676:KIO196678 KSK196676:KSK196678 LCG196676:LCG196678 LMC196676:LMC196678 LVY196676:LVY196678 MFU196676:MFU196678 MPQ196676:MPQ196678 MZM196676:MZM196678 NJI196676:NJI196678 NTE196676:NTE196678 ODA196676:ODA196678 OMW196676:OMW196678 OWS196676:OWS196678 PGO196676:PGO196678 PQK196676:PQK196678 QAG196676:QAG196678 QKC196676:QKC196678 QTY196676:QTY196678 RDU196676:RDU196678 RNQ196676:RNQ196678 RXM196676:RXM196678 SHI196676:SHI196678 SRE196676:SRE196678 TBA196676:TBA196678 TKW196676:TKW196678 TUS196676:TUS196678 UEO196676:UEO196678 UOK196676:UOK196678 UYG196676:UYG196678 VIC196676:VIC196678 VRY196676:VRY196678 WBU196676:WBU196678 WLQ196676:WLQ196678 WVM196676:WVM196678 E262212:E262214 JA262212:JA262214 SW262212:SW262214 ACS262212:ACS262214 AMO262212:AMO262214 AWK262212:AWK262214 BGG262212:BGG262214 BQC262212:BQC262214 BZY262212:BZY262214 CJU262212:CJU262214 CTQ262212:CTQ262214 DDM262212:DDM262214 DNI262212:DNI262214 DXE262212:DXE262214 EHA262212:EHA262214 EQW262212:EQW262214 FAS262212:FAS262214 FKO262212:FKO262214 FUK262212:FUK262214 GEG262212:GEG262214 GOC262212:GOC262214 GXY262212:GXY262214 HHU262212:HHU262214 HRQ262212:HRQ262214 IBM262212:IBM262214 ILI262212:ILI262214 IVE262212:IVE262214 JFA262212:JFA262214 JOW262212:JOW262214 JYS262212:JYS262214 KIO262212:KIO262214 KSK262212:KSK262214 LCG262212:LCG262214 LMC262212:LMC262214 LVY262212:LVY262214 MFU262212:MFU262214 MPQ262212:MPQ262214 MZM262212:MZM262214 NJI262212:NJI262214 NTE262212:NTE262214 ODA262212:ODA262214 OMW262212:OMW262214 OWS262212:OWS262214 PGO262212:PGO262214 PQK262212:PQK262214 QAG262212:QAG262214 QKC262212:QKC262214 QTY262212:QTY262214 RDU262212:RDU262214 RNQ262212:RNQ262214 RXM262212:RXM262214 SHI262212:SHI262214 SRE262212:SRE262214 TBA262212:TBA262214 TKW262212:TKW262214 TUS262212:TUS262214 UEO262212:UEO262214 UOK262212:UOK262214 UYG262212:UYG262214 VIC262212:VIC262214 VRY262212:VRY262214 WBU262212:WBU262214 WLQ262212:WLQ262214 WVM262212:WVM262214 E327748:E327750 JA327748:JA327750 SW327748:SW327750 ACS327748:ACS327750 AMO327748:AMO327750 AWK327748:AWK327750 BGG327748:BGG327750 BQC327748:BQC327750 BZY327748:BZY327750 CJU327748:CJU327750 CTQ327748:CTQ327750 DDM327748:DDM327750 DNI327748:DNI327750 DXE327748:DXE327750 EHA327748:EHA327750 EQW327748:EQW327750 FAS327748:FAS327750 FKO327748:FKO327750 FUK327748:FUK327750 GEG327748:GEG327750 GOC327748:GOC327750 GXY327748:GXY327750 HHU327748:HHU327750 HRQ327748:HRQ327750 IBM327748:IBM327750 ILI327748:ILI327750 IVE327748:IVE327750 JFA327748:JFA327750 JOW327748:JOW327750 JYS327748:JYS327750 KIO327748:KIO327750 KSK327748:KSK327750 LCG327748:LCG327750 LMC327748:LMC327750 LVY327748:LVY327750 MFU327748:MFU327750 MPQ327748:MPQ327750 MZM327748:MZM327750 NJI327748:NJI327750 NTE327748:NTE327750 ODA327748:ODA327750 OMW327748:OMW327750 OWS327748:OWS327750 PGO327748:PGO327750 PQK327748:PQK327750 QAG327748:QAG327750 QKC327748:QKC327750 QTY327748:QTY327750 RDU327748:RDU327750 RNQ327748:RNQ327750 RXM327748:RXM327750 SHI327748:SHI327750 SRE327748:SRE327750 TBA327748:TBA327750 TKW327748:TKW327750 TUS327748:TUS327750 UEO327748:UEO327750 UOK327748:UOK327750 UYG327748:UYG327750 VIC327748:VIC327750 VRY327748:VRY327750 WBU327748:WBU327750 WLQ327748:WLQ327750 WVM327748:WVM327750 E393284:E393286 JA393284:JA393286 SW393284:SW393286 ACS393284:ACS393286 AMO393284:AMO393286 AWK393284:AWK393286 BGG393284:BGG393286 BQC393284:BQC393286 BZY393284:BZY393286 CJU393284:CJU393286 CTQ393284:CTQ393286 DDM393284:DDM393286 DNI393284:DNI393286 DXE393284:DXE393286 EHA393284:EHA393286 EQW393284:EQW393286 FAS393284:FAS393286 FKO393284:FKO393286 FUK393284:FUK393286 GEG393284:GEG393286 GOC393284:GOC393286 GXY393284:GXY393286 HHU393284:HHU393286 HRQ393284:HRQ393286 IBM393284:IBM393286 ILI393284:ILI393286 IVE393284:IVE393286 JFA393284:JFA393286 JOW393284:JOW393286 JYS393284:JYS393286 KIO393284:KIO393286 KSK393284:KSK393286 LCG393284:LCG393286 LMC393284:LMC393286 LVY393284:LVY393286 MFU393284:MFU393286 MPQ393284:MPQ393286 MZM393284:MZM393286 NJI393284:NJI393286 NTE393284:NTE393286 ODA393284:ODA393286 OMW393284:OMW393286 OWS393284:OWS393286 PGO393284:PGO393286 PQK393284:PQK393286 QAG393284:QAG393286 QKC393284:QKC393286 QTY393284:QTY393286 RDU393284:RDU393286 RNQ393284:RNQ393286 RXM393284:RXM393286 SHI393284:SHI393286 SRE393284:SRE393286 TBA393284:TBA393286 TKW393284:TKW393286 TUS393284:TUS393286 UEO393284:UEO393286 UOK393284:UOK393286 UYG393284:UYG393286 VIC393284:VIC393286 VRY393284:VRY393286 WBU393284:WBU393286 WLQ393284:WLQ393286 WVM393284:WVM393286 E458820:E458822 JA458820:JA458822 SW458820:SW458822 ACS458820:ACS458822 AMO458820:AMO458822 AWK458820:AWK458822 BGG458820:BGG458822 BQC458820:BQC458822 BZY458820:BZY458822 CJU458820:CJU458822 CTQ458820:CTQ458822 DDM458820:DDM458822 DNI458820:DNI458822 DXE458820:DXE458822 EHA458820:EHA458822 EQW458820:EQW458822 FAS458820:FAS458822 FKO458820:FKO458822 FUK458820:FUK458822 GEG458820:GEG458822 GOC458820:GOC458822 GXY458820:GXY458822 HHU458820:HHU458822 HRQ458820:HRQ458822 IBM458820:IBM458822 ILI458820:ILI458822 IVE458820:IVE458822 JFA458820:JFA458822 JOW458820:JOW458822 JYS458820:JYS458822 KIO458820:KIO458822 KSK458820:KSK458822 LCG458820:LCG458822 LMC458820:LMC458822 LVY458820:LVY458822 MFU458820:MFU458822 MPQ458820:MPQ458822 MZM458820:MZM458822 NJI458820:NJI458822 NTE458820:NTE458822 ODA458820:ODA458822 OMW458820:OMW458822 OWS458820:OWS458822 PGO458820:PGO458822 PQK458820:PQK458822 QAG458820:QAG458822 QKC458820:QKC458822 QTY458820:QTY458822 RDU458820:RDU458822 RNQ458820:RNQ458822 RXM458820:RXM458822 SHI458820:SHI458822 SRE458820:SRE458822 TBA458820:TBA458822 TKW458820:TKW458822 TUS458820:TUS458822 UEO458820:UEO458822 UOK458820:UOK458822 UYG458820:UYG458822 VIC458820:VIC458822 VRY458820:VRY458822 WBU458820:WBU458822 WLQ458820:WLQ458822 WVM458820:WVM458822 E524356:E524358 JA524356:JA524358 SW524356:SW524358 ACS524356:ACS524358 AMO524356:AMO524358 AWK524356:AWK524358 BGG524356:BGG524358 BQC524356:BQC524358 BZY524356:BZY524358 CJU524356:CJU524358 CTQ524356:CTQ524358 DDM524356:DDM524358 DNI524356:DNI524358 DXE524356:DXE524358 EHA524356:EHA524358 EQW524356:EQW524358 FAS524356:FAS524358 FKO524356:FKO524358 FUK524356:FUK524358 GEG524356:GEG524358 GOC524356:GOC524358 GXY524356:GXY524358 HHU524356:HHU524358 HRQ524356:HRQ524358 IBM524356:IBM524358 ILI524356:ILI524358 IVE524356:IVE524358 JFA524356:JFA524358 JOW524356:JOW524358 JYS524356:JYS524358 KIO524356:KIO524358 KSK524356:KSK524358 LCG524356:LCG524358 LMC524356:LMC524358 LVY524356:LVY524358 MFU524356:MFU524358 MPQ524356:MPQ524358 MZM524356:MZM524358 NJI524356:NJI524358 NTE524356:NTE524358 ODA524356:ODA524358 OMW524356:OMW524358 OWS524356:OWS524358 PGO524356:PGO524358 PQK524356:PQK524358 QAG524356:QAG524358 QKC524356:QKC524358 QTY524356:QTY524358 RDU524356:RDU524358 RNQ524356:RNQ524358 RXM524356:RXM524358 SHI524356:SHI524358 SRE524356:SRE524358 TBA524356:TBA524358 TKW524356:TKW524358 TUS524356:TUS524358 UEO524356:UEO524358 UOK524356:UOK524358 UYG524356:UYG524358 VIC524356:VIC524358 VRY524356:VRY524358 WBU524356:WBU524358 WLQ524356:WLQ524358 WVM524356:WVM524358 E589892:E589894 JA589892:JA589894 SW589892:SW589894 ACS589892:ACS589894 AMO589892:AMO589894 AWK589892:AWK589894 BGG589892:BGG589894 BQC589892:BQC589894 BZY589892:BZY589894 CJU589892:CJU589894 CTQ589892:CTQ589894 DDM589892:DDM589894 DNI589892:DNI589894 DXE589892:DXE589894 EHA589892:EHA589894 EQW589892:EQW589894 FAS589892:FAS589894 FKO589892:FKO589894 FUK589892:FUK589894 GEG589892:GEG589894 GOC589892:GOC589894 GXY589892:GXY589894 HHU589892:HHU589894 HRQ589892:HRQ589894 IBM589892:IBM589894 ILI589892:ILI589894 IVE589892:IVE589894 JFA589892:JFA589894 JOW589892:JOW589894 JYS589892:JYS589894 KIO589892:KIO589894 KSK589892:KSK589894 LCG589892:LCG589894 LMC589892:LMC589894 LVY589892:LVY589894 MFU589892:MFU589894 MPQ589892:MPQ589894 MZM589892:MZM589894 NJI589892:NJI589894 NTE589892:NTE589894 ODA589892:ODA589894 OMW589892:OMW589894 OWS589892:OWS589894 PGO589892:PGO589894 PQK589892:PQK589894 QAG589892:QAG589894 QKC589892:QKC589894 QTY589892:QTY589894 RDU589892:RDU589894 RNQ589892:RNQ589894 RXM589892:RXM589894 SHI589892:SHI589894 SRE589892:SRE589894 TBA589892:TBA589894 TKW589892:TKW589894 TUS589892:TUS589894 UEO589892:UEO589894 UOK589892:UOK589894 UYG589892:UYG589894 VIC589892:VIC589894 VRY589892:VRY589894 WBU589892:WBU589894 WLQ589892:WLQ589894 WVM589892:WVM589894 E655428:E655430 JA655428:JA655430 SW655428:SW655430 ACS655428:ACS655430 AMO655428:AMO655430 AWK655428:AWK655430 BGG655428:BGG655430 BQC655428:BQC655430 BZY655428:BZY655430 CJU655428:CJU655430 CTQ655428:CTQ655430 DDM655428:DDM655430 DNI655428:DNI655430 DXE655428:DXE655430 EHA655428:EHA655430 EQW655428:EQW655430 FAS655428:FAS655430 FKO655428:FKO655430 FUK655428:FUK655430 GEG655428:GEG655430 GOC655428:GOC655430 GXY655428:GXY655430 HHU655428:HHU655430 HRQ655428:HRQ655430 IBM655428:IBM655430 ILI655428:ILI655430 IVE655428:IVE655430 JFA655428:JFA655430 JOW655428:JOW655430 JYS655428:JYS655430 KIO655428:KIO655430 KSK655428:KSK655430 LCG655428:LCG655430 LMC655428:LMC655430 LVY655428:LVY655430 MFU655428:MFU655430 MPQ655428:MPQ655430 MZM655428:MZM655430 NJI655428:NJI655430 NTE655428:NTE655430 ODA655428:ODA655430 OMW655428:OMW655430 OWS655428:OWS655430 PGO655428:PGO655430 PQK655428:PQK655430 QAG655428:QAG655430 QKC655428:QKC655430 QTY655428:QTY655430 RDU655428:RDU655430 RNQ655428:RNQ655430 RXM655428:RXM655430 SHI655428:SHI655430 SRE655428:SRE655430 TBA655428:TBA655430 TKW655428:TKW655430 TUS655428:TUS655430 UEO655428:UEO655430 UOK655428:UOK655430 UYG655428:UYG655430 VIC655428:VIC655430 VRY655428:VRY655430 WBU655428:WBU655430 WLQ655428:WLQ655430 WVM655428:WVM655430 E720964:E720966 JA720964:JA720966 SW720964:SW720966 ACS720964:ACS720966 AMO720964:AMO720966 AWK720964:AWK720966 BGG720964:BGG720966 BQC720964:BQC720966 BZY720964:BZY720966 CJU720964:CJU720966 CTQ720964:CTQ720966 DDM720964:DDM720966 DNI720964:DNI720966 DXE720964:DXE720966 EHA720964:EHA720966 EQW720964:EQW720966 FAS720964:FAS720966 FKO720964:FKO720966 FUK720964:FUK720966 GEG720964:GEG720966 GOC720964:GOC720966 GXY720964:GXY720966 HHU720964:HHU720966 HRQ720964:HRQ720966 IBM720964:IBM720966 ILI720964:ILI720966 IVE720964:IVE720966 JFA720964:JFA720966 JOW720964:JOW720966 JYS720964:JYS720966 KIO720964:KIO720966 KSK720964:KSK720966 LCG720964:LCG720966 LMC720964:LMC720966 LVY720964:LVY720966 MFU720964:MFU720966 MPQ720964:MPQ720966 MZM720964:MZM720966 NJI720964:NJI720966 NTE720964:NTE720966 ODA720964:ODA720966 OMW720964:OMW720966 OWS720964:OWS720966 PGO720964:PGO720966 PQK720964:PQK720966 QAG720964:QAG720966 QKC720964:QKC720966 QTY720964:QTY720966 RDU720964:RDU720966 RNQ720964:RNQ720966 RXM720964:RXM720966 SHI720964:SHI720966 SRE720964:SRE720966 TBA720964:TBA720966 TKW720964:TKW720966 TUS720964:TUS720966 UEO720964:UEO720966 UOK720964:UOK720966 UYG720964:UYG720966 VIC720964:VIC720966 VRY720964:VRY720966 WBU720964:WBU720966 WLQ720964:WLQ720966 WVM720964:WVM720966 E786500:E786502 JA786500:JA786502 SW786500:SW786502 ACS786500:ACS786502 AMO786500:AMO786502 AWK786500:AWK786502 BGG786500:BGG786502 BQC786500:BQC786502 BZY786500:BZY786502 CJU786500:CJU786502 CTQ786500:CTQ786502 DDM786500:DDM786502 DNI786500:DNI786502 DXE786500:DXE786502 EHA786500:EHA786502 EQW786500:EQW786502 FAS786500:FAS786502 FKO786500:FKO786502 FUK786500:FUK786502 GEG786500:GEG786502 GOC786500:GOC786502 GXY786500:GXY786502 HHU786500:HHU786502 HRQ786500:HRQ786502 IBM786500:IBM786502 ILI786500:ILI786502 IVE786500:IVE786502 JFA786500:JFA786502 JOW786500:JOW786502 JYS786500:JYS786502 KIO786500:KIO786502 KSK786500:KSK786502 LCG786500:LCG786502 LMC786500:LMC786502 LVY786500:LVY786502 MFU786500:MFU786502 MPQ786500:MPQ786502 MZM786500:MZM786502 NJI786500:NJI786502 NTE786500:NTE786502 ODA786500:ODA786502 OMW786500:OMW786502 OWS786500:OWS786502 PGO786500:PGO786502 PQK786500:PQK786502 QAG786500:QAG786502 QKC786500:QKC786502 QTY786500:QTY786502 RDU786500:RDU786502 RNQ786500:RNQ786502 RXM786500:RXM786502 SHI786500:SHI786502 SRE786500:SRE786502 TBA786500:TBA786502 TKW786500:TKW786502 TUS786500:TUS786502 UEO786500:UEO786502 UOK786500:UOK786502 UYG786500:UYG786502 VIC786500:VIC786502 VRY786500:VRY786502 WBU786500:WBU786502 WLQ786500:WLQ786502 WVM786500:WVM786502 E852036:E852038 JA852036:JA852038 SW852036:SW852038 ACS852036:ACS852038 AMO852036:AMO852038 AWK852036:AWK852038 BGG852036:BGG852038 BQC852036:BQC852038 BZY852036:BZY852038 CJU852036:CJU852038 CTQ852036:CTQ852038 DDM852036:DDM852038 DNI852036:DNI852038 DXE852036:DXE852038 EHA852036:EHA852038 EQW852036:EQW852038 FAS852036:FAS852038 FKO852036:FKO852038 FUK852036:FUK852038 GEG852036:GEG852038 GOC852036:GOC852038 GXY852036:GXY852038 HHU852036:HHU852038 HRQ852036:HRQ852038 IBM852036:IBM852038 ILI852036:ILI852038 IVE852036:IVE852038 JFA852036:JFA852038 JOW852036:JOW852038 JYS852036:JYS852038 KIO852036:KIO852038 KSK852036:KSK852038 LCG852036:LCG852038 LMC852036:LMC852038 LVY852036:LVY852038 MFU852036:MFU852038 MPQ852036:MPQ852038 MZM852036:MZM852038 NJI852036:NJI852038 NTE852036:NTE852038 ODA852036:ODA852038 OMW852036:OMW852038 OWS852036:OWS852038 PGO852036:PGO852038 PQK852036:PQK852038 QAG852036:QAG852038 QKC852036:QKC852038 QTY852036:QTY852038 RDU852036:RDU852038 RNQ852036:RNQ852038 RXM852036:RXM852038 SHI852036:SHI852038 SRE852036:SRE852038 TBA852036:TBA852038 TKW852036:TKW852038 TUS852036:TUS852038 UEO852036:UEO852038 UOK852036:UOK852038 UYG852036:UYG852038 VIC852036:VIC852038 VRY852036:VRY852038 WBU852036:WBU852038 WLQ852036:WLQ852038 WVM852036:WVM852038 E917572:E917574 JA917572:JA917574 SW917572:SW917574 ACS917572:ACS917574 AMO917572:AMO917574 AWK917572:AWK917574 BGG917572:BGG917574 BQC917572:BQC917574 BZY917572:BZY917574 CJU917572:CJU917574 CTQ917572:CTQ917574 DDM917572:DDM917574 DNI917572:DNI917574 DXE917572:DXE917574 EHA917572:EHA917574 EQW917572:EQW917574 FAS917572:FAS917574 FKO917572:FKO917574 FUK917572:FUK917574 GEG917572:GEG917574 GOC917572:GOC917574 GXY917572:GXY917574 HHU917572:HHU917574 HRQ917572:HRQ917574 IBM917572:IBM917574 ILI917572:ILI917574 IVE917572:IVE917574 JFA917572:JFA917574 JOW917572:JOW917574 JYS917572:JYS917574 KIO917572:KIO917574 KSK917572:KSK917574 LCG917572:LCG917574 LMC917572:LMC917574 LVY917572:LVY917574 MFU917572:MFU917574 MPQ917572:MPQ917574 MZM917572:MZM917574 NJI917572:NJI917574 NTE917572:NTE917574 ODA917572:ODA917574 OMW917572:OMW917574 OWS917572:OWS917574 PGO917572:PGO917574 PQK917572:PQK917574 QAG917572:QAG917574 QKC917572:QKC917574 QTY917572:QTY917574 RDU917572:RDU917574 RNQ917572:RNQ917574 RXM917572:RXM917574 SHI917572:SHI917574 SRE917572:SRE917574 TBA917572:TBA917574 TKW917572:TKW917574 TUS917572:TUS917574 UEO917572:UEO917574 UOK917572:UOK917574 UYG917572:UYG917574 VIC917572:VIC917574 VRY917572:VRY917574 WBU917572:WBU917574 WLQ917572:WLQ917574 WVM917572:WVM917574 E983108:E983110 JA983108:JA983110 SW983108:SW983110 ACS983108:ACS983110 AMO983108:AMO983110 AWK983108:AWK983110 BGG983108:BGG983110 BQC983108:BQC983110 BZY983108:BZY983110 CJU983108:CJU983110 CTQ983108:CTQ983110 DDM983108:DDM983110 DNI983108:DNI983110 DXE983108:DXE983110 EHA983108:EHA983110 EQW983108:EQW983110 FAS983108:FAS983110 FKO983108:FKO983110 FUK983108:FUK983110 GEG983108:GEG983110 GOC983108:GOC983110 GXY983108:GXY983110 HHU983108:HHU983110 HRQ983108:HRQ983110 IBM983108:IBM983110 ILI983108:ILI983110 IVE983108:IVE983110 JFA983108:JFA983110 JOW983108:JOW983110 JYS983108:JYS983110 KIO983108:KIO983110 KSK983108:KSK983110 LCG983108:LCG983110 LMC983108:LMC983110 LVY983108:LVY983110 MFU983108:MFU983110 MPQ983108:MPQ983110 MZM983108:MZM983110 NJI983108:NJI983110 NTE983108:NTE983110 ODA983108:ODA983110 OMW983108:OMW983110 OWS983108:OWS983110 PGO983108:PGO983110 PQK983108:PQK983110 QAG983108:QAG983110 QKC983108:QKC983110 QTY983108:QTY983110 RDU983108:RDU983110 RNQ983108:RNQ983110 RXM983108:RXM983110 SHI983108:SHI983110 SRE983108:SRE983110 TBA983108:TBA983110 TKW983108:TKW983110 TUS983108:TUS983110 UEO983108:UEO983110 UOK983108:UOK983110 UYG983108:UYG983110 VIC983108:VIC983110 VRY983108:VRY983110 WBU983108:WBU983110 WLQ983108:WLQ983110 WVM983108:WVM983110 E70 JA10:JA70 SW10:SW70 ACS10:ACS70 AMO10:AMO70 AWK10:AWK70 BGG10:BGG70 BQC10:BQC70 BZY10:BZY70 CJU10:CJU70 CTQ10:CTQ70 DDM10:DDM70 DNI10:DNI70 DXE10:DXE70 EHA10:EHA70 EQW10:EQW70 FAS10:FAS70 FKO10:FKO70 FUK10:FUK70 GEG10:GEG70 GOC10:GOC70 GXY10:GXY70 HHU10:HHU70 HRQ10:HRQ70 IBM10:IBM70 ILI10:ILI70 IVE10:IVE70 JFA10:JFA70 JOW10:JOW70 JYS10:JYS70 KIO10:KIO70 KSK10:KSK70 LCG10:LCG70 LMC10:LMC70 LVY10:LVY70 MFU10:MFU70 MPQ10:MPQ70 MZM10:MZM70 NJI10:NJI70 NTE10:NTE70 ODA10:ODA70 OMW10:OMW70 OWS10:OWS70 PGO10:PGO70 PQK10:PQK70 QAG10:QAG70 QKC10:QKC70 QTY10:QTY70 RDU10:RDU70 RNQ10:RNQ70 RXM10:RXM70 SHI10:SHI70 SRE10:SRE70 TBA10:TBA70 TKW10:TKW70 TUS10:TUS70 UEO10:UEO70 UOK10:UOK70 UYG10:UYG70 VIC10:VIC70 VRY10:VRY70 WBU10:WBU70 WLQ10:WLQ70 WVM10:WVM70">
      <formula1>AUSBAU</formula1>
    </dataValidation>
    <dataValidation type="list" allowBlank="1" showInputMessage="1" showErrorMessage="1" sqref="D11:D15 D65:D69 D59:D63 D53:D57 D47:D51 D41:D45 D35:D39 D29:D33 D23:D27 D17:D21">
      <formula1>$D$83:$D$84</formula1>
    </dataValidation>
    <dataValidation type="list" allowBlank="1" showInputMessage="1" showErrorMessage="1" sqref="E11:E15 E65:E69 E59:E63 E53:E57 E47:E51 E41:E45 E35:E39 E29:E33 E23:E27 E17:E21">
      <formula1>$E$83:$E$84</formula1>
    </dataValidation>
    <dataValidation type="list" allowBlank="1" showInputMessage="1" showErrorMessage="1" sqref="J11:J15 J65:J69 J59:J63 J53:J57 J47:J51 J41:J45 J35:J39 J29:J33 J23:J27 J17:J21">
      <formula1>$J$83:$J$100</formula1>
    </dataValidation>
  </dataValidations>
  <pageMargins left="0.51181102362204722" right="0.51181102362204722" top="0.78740157480314965" bottom="0.78740157480314965" header="0.31496062992125984" footer="0.31496062992125984"/>
  <pageSetup paperSize="9" scale="54" fitToWidth="0" orientation="landscape" r:id="rId1"/>
  <headerFooter scaleWithDoc="0" alignWithMargins="0">
    <oddFooter>&amp;R&amp;P / &amp;N</oddFooter>
  </headerFooter>
  <colBreaks count="1" manualBreakCount="1">
    <brk id="10" max="6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2" sqref="C2:E24"/>
    </sheetView>
  </sheetViews>
  <sheetFormatPr baseColWidth="10" defaultRowHeight="15"/>
  <cols>
    <col min="1" max="1" width="22.5703125" bestFit="1" customWidth="1"/>
    <col min="2" max="2" width="26.28515625" style="170" bestFit="1" customWidth="1"/>
    <col min="3" max="3" width="39.140625" bestFit="1" customWidth="1"/>
  </cols>
  <sheetData>
    <row r="1" spans="1:5" ht="15.75">
      <c r="A1" s="169" t="s">
        <v>0</v>
      </c>
      <c r="B1" s="169" t="s">
        <v>1</v>
      </c>
      <c r="C1" s="169" t="s">
        <v>2</v>
      </c>
    </row>
    <row r="2" spans="1:5">
      <c r="A2" t="s">
        <v>614</v>
      </c>
      <c r="B2" s="170" t="s">
        <v>615</v>
      </c>
      <c r="C2" t="s">
        <v>3</v>
      </c>
      <c r="D2" t="s">
        <v>614</v>
      </c>
      <c r="E2" s="170" t="s">
        <v>615</v>
      </c>
    </row>
    <row r="3" spans="1:5">
      <c r="A3" t="s">
        <v>639</v>
      </c>
      <c r="B3" s="170" t="s">
        <v>616</v>
      </c>
      <c r="C3" t="s">
        <v>604</v>
      </c>
      <c r="D3" t="s">
        <v>639</v>
      </c>
      <c r="E3" s="170" t="s">
        <v>616</v>
      </c>
    </row>
    <row r="4" spans="1:5">
      <c r="A4" t="s">
        <v>640</v>
      </c>
      <c r="B4" s="170" t="s">
        <v>618</v>
      </c>
      <c r="C4" t="s">
        <v>589</v>
      </c>
      <c r="D4" t="s">
        <v>640</v>
      </c>
      <c r="E4" s="170" t="s">
        <v>618</v>
      </c>
    </row>
    <row r="5" spans="1:5">
      <c r="A5" t="s">
        <v>641</v>
      </c>
      <c r="B5" s="170" t="s">
        <v>619</v>
      </c>
      <c r="C5" t="s">
        <v>590</v>
      </c>
      <c r="D5" t="s">
        <v>641</v>
      </c>
      <c r="E5" s="170" t="s">
        <v>619</v>
      </c>
    </row>
    <row r="6" spans="1:5">
      <c r="A6" t="s">
        <v>642</v>
      </c>
      <c r="B6" s="170" t="s">
        <v>620</v>
      </c>
      <c r="C6" t="s">
        <v>591</v>
      </c>
      <c r="D6" t="s">
        <v>642</v>
      </c>
      <c r="E6" s="170" t="s">
        <v>620</v>
      </c>
    </row>
    <row r="7" spans="1:5">
      <c r="A7" t="s">
        <v>643</v>
      </c>
      <c r="B7" s="170" t="s">
        <v>621</v>
      </c>
      <c r="C7" t="s">
        <v>592</v>
      </c>
      <c r="D7" t="s">
        <v>643</v>
      </c>
      <c r="E7" s="170" t="s">
        <v>621</v>
      </c>
    </row>
    <row r="8" spans="1:5">
      <c r="A8" t="s">
        <v>644</v>
      </c>
      <c r="B8" s="170" t="s">
        <v>622</v>
      </c>
      <c r="C8" t="s">
        <v>593</v>
      </c>
      <c r="D8" t="s">
        <v>644</v>
      </c>
      <c r="E8" s="170" t="s">
        <v>622</v>
      </c>
    </row>
    <row r="9" spans="1:5">
      <c r="A9" t="s">
        <v>645</v>
      </c>
      <c r="B9" s="170" t="s">
        <v>623</v>
      </c>
      <c r="C9" t="s">
        <v>594</v>
      </c>
      <c r="D9" t="s">
        <v>645</v>
      </c>
      <c r="E9" s="170" t="s">
        <v>623</v>
      </c>
    </row>
    <row r="10" spans="1:5">
      <c r="A10" t="s">
        <v>646</v>
      </c>
      <c r="B10" s="170" t="s">
        <v>624</v>
      </c>
      <c r="C10" t="s">
        <v>595</v>
      </c>
      <c r="D10" t="s">
        <v>646</v>
      </c>
      <c r="E10" s="170" t="s">
        <v>624</v>
      </c>
    </row>
    <row r="11" spans="1:5">
      <c r="A11" t="s">
        <v>647</v>
      </c>
      <c r="B11" s="170" t="s">
        <v>625</v>
      </c>
      <c r="C11" t="s">
        <v>605</v>
      </c>
      <c r="D11" t="s">
        <v>647</v>
      </c>
      <c r="E11" s="170" t="s">
        <v>625</v>
      </c>
    </row>
    <row r="12" spans="1:5">
      <c r="A12" t="s">
        <v>648</v>
      </c>
      <c r="B12" s="170" t="s">
        <v>626</v>
      </c>
      <c r="C12" t="s">
        <v>627</v>
      </c>
      <c r="D12" t="s">
        <v>648</v>
      </c>
      <c r="E12" s="170" t="s">
        <v>626</v>
      </c>
    </row>
    <row r="13" spans="1:5">
      <c r="A13" t="s">
        <v>649</v>
      </c>
      <c r="B13" s="170" t="s">
        <v>628</v>
      </c>
      <c r="C13" t="s">
        <v>596</v>
      </c>
      <c r="D13" t="s">
        <v>649</v>
      </c>
      <c r="E13" s="170" t="s">
        <v>628</v>
      </c>
    </row>
    <row r="14" spans="1:5">
      <c r="A14" t="s">
        <v>650</v>
      </c>
      <c r="B14" s="170" t="s">
        <v>629</v>
      </c>
      <c r="C14" t="s">
        <v>597</v>
      </c>
      <c r="D14" t="s">
        <v>650</v>
      </c>
      <c r="E14" s="170" t="s">
        <v>629</v>
      </c>
    </row>
    <row r="15" spans="1:5">
      <c r="A15" t="s">
        <v>651</v>
      </c>
      <c r="B15" s="170" t="s">
        <v>630</v>
      </c>
      <c r="C15" t="s">
        <v>598</v>
      </c>
      <c r="D15" t="s">
        <v>651</v>
      </c>
      <c r="E15" s="170" t="s">
        <v>630</v>
      </c>
    </row>
    <row r="16" spans="1:5">
      <c r="A16" t="s">
        <v>652</v>
      </c>
      <c r="B16" s="170" t="s">
        <v>631</v>
      </c>
      <c r="C16" t="s">
        <v>599</v>
      </c>
      <c r="D16" t="s">
        <v>652</v>
      </c>
      <c r="E16" s="170" t="s">
        <v>631</v>
      </c>
    </row>
    <row r="17" spans="1:5">
      <c r="A17" t="s">
        <v>653</v>
      </c>
      <c r="B17" s="170" t="s">
        <v>632</v>
      </c>
      <c r="C17" t="s">
        <v>600</v>
      </c>
      <c r="D17" t="s">
        <v>653</v>
      </c>
      <c r="E17" s="170" t="s">
        <v>632</v>
      </c>
    </row>
    <row r="18" spans="1:5">
      <c r="A18" t="s">
        <v>654</v>
      </c>
      <c r="B18" s="170" t="s">
        <v>633</v>
      </c>
      <c r="C18" t="s">
        <v>606</v>
      </c>
      <c r="D18" t="s">
        <v>654</v>
      </c>
      <c r="E18" s="170" t="s">
        <v>633</v>
      </c>
    </row>
    <row r="19" spans="1:5">
      <c r="A19" t="s">
        <v>655</v>
      </c>
      <c r="B19" s="170" t="s">
        <v>634</v>
      </c>
      <c r="C19" t="s">
        <v>601</v>
      </c>
      <c r="D19" t="s">
        <v>655</v>
      </c>
      <c r="E19" s="170" t="s">
        <v>634</v>
      </c>
    </row>
    <row r="20" spans="1:5">
      <c r="A20" t="s">
        <v>656</v>
      </c>
      <c r="B20" s="170" t="s">
        <v>635</v>
      </c>
      <c r="C20" t="s">
        <v>607</v>
      </c>
      <c r="D20" t="s">
        <v>656</v>
      </c>
      <c r="E20" s="170" t="s">
        <v>635</v>
      </c>
    </row>
    <row r="21" spans="1:5">
      <c r="A21" t="s">
        <v>657</v>
      </c>
      <c r="B21" s="170" t="s">
        <v>636</v>
      </c>
      <c r="C21" t="s">
        <v>602</v>
      </c>
      <c r="D21" t="s">
        <v>657</v>
      </c>
      <c r="E21" s="170" t="s">
        <v>636</v>
      </c>
    </row>
    <row r="22" spans="1:5">
      <c r="A22" t="s">
        <v>658</v>
      </c>
      <c r="B22" s="170" t="s">
        <v>637</v>
      </c>
      <c r="C22" t="s">
        <v>608</v>
      </c>
      <c r="D22" t="s">
        <v>658</v>
      </c>
      <c r="E22" s="170" t="s">
        <v>637</v>
      </c>
    </row>
    <row r="23" spans="1:5">
      <c r="A23" t="s">
        <v>659</v>
      </c>
      <c r="B23" s="170" t="s">
        <v>638</v>
      </c>
      <c r="C23" t="s">
        <v>603</v>
      </c>
      <c r="D23" t="s">
        <v>659</v>
      </c>
      <c r="E23" s="170" t="s">
        <v>638</v>
      </c>
    </row>
    <row r="24" spans="1:5">
      <c r="C24" t="s">
        <v>674</v>
      </c>
      <c r="D24" t="s">
        <v>675</v>
      </c>
      <c r="E24" s="170" t="s">
        <v>675</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6"/>
  <sheetViews>
    <sheetView zoomScale="85" zoomScaleNormal="85" zoomScaleSheetLayoutView="80" workbookViewId="0">
      <selection activeCell="F47" sqref="F47"/>
    </sheetView>
  </sheetViews>
  <sheetFormatPr baseColWidth="10" defaultColWidth="9.140625" defaultRowHeight="12.75"/>
  <cols>
    <col min="1" max="1" width="1.85546875" style="205" customWidth="1"/>
    <col min="2" max="2" width="27.42578125" style="205" customWidth="1"/>
    <col min="3" max="3" width="16.85546875" style="205" customWidth="1"/>
    <col min="4" max="4" width="3.28515625" style="205" customWidth="1"/>
    <col min="5" max="5" width="17.5703125" style="204" customWidth="1"/>
    <col min="6" max="6" width="26" style="204" customWidth="1"/>
    <col min="7" max="7" width="16.7109375" style="204" customWidth="1"/>
    <col min="8" max="8" width="2.42578125" style="204" customWidth="1"/>
    <col min="9" max="11" width="25.7109375" style="204" customWidth="1"/>
    <col min="12" max="18" width="25.7109375" style="205" customWidth="1"/>
    <col min="19" max="256" width="9.140625" style="205"/>
    <col min="257" max="257" width="1.85546875" style="205" customWidth="1"/>
    <col min="258" max="258" width="25.28515625" style="205" customWidth="1"/>
    <col min="259" max="259" width="16.85546875" style="205" customWidth="1"/>
    <col min="260" max="260" width="3.28515625" style="205" customWidth="1"/>
    <col min="261" max="261" width="16.5703125" style="205" bestFit="1" customWidth="1"/>
    <col min="262" max="262" width="26" style="205" customWidth="1"/>
    <col min="263" max="263" width="16.7109375" style="205" customWidth="1"/>
    <col min="264" max="264" width="2.42578125" style="205" customWidth="1"/>
    <col min="265" max="274" width="25.7109375" style="205" customWidth="1"/>
    <col min="275" max="512" width="9.140625" style="205"/>
    <col min="513" max="513" width="1.85546875" style="205" customWidth="1"/>
    <col min="514" max="514" width="25.28515625" style="205" customWidth="1"/>
    <col min="515" max="515" width="16.85546875" style="205" customWidth="1"/>
    <col min="516" max="516" width="3.28515625" style="205" customWidth="1"/>
    <col min="517" max="517" width="16.5703125" style="205" bestFit="1" customWidth="1"/>
    <col min="518" max="518" width="26" style="205" customWidth="1"/>
    <col min="519" max="519" width="16.7109375" style="205" customWidth="1"/>
    <col min="520" max="520" width="2.42578125" style="205" customWidth="1"/>
    <col min="521" max="530" width="25.7109375" style="205" customWidth="1"/>
    <col min="531" max="768" width="9.140625" style="205"/>
    <col min="769" max="769" width="1.85546875" style="205" customWidth="1"/>
    <col min="770" max="770" width="25.28515625" style="205" customWidth="1"/>
    <col min="771" max="771" width="16.85546875" style="205" customWidth="1"/>
    <col min="772" max="772" width="3.28515625" style="205" customWidth="1"/>
    <col min="773" max="773" width="16.5703125" style="205" bestFit="1" customWidth="1"/>
    <col min="774" max="774" width="26" style="205" customWidth="1"/>
    <col min="775" max="775" width="16.7109375" style="205" customWidth="1"/>
    <col min="776" max="776" width="2.42578125" style="205" customWidth="1"/>
    <col min="777" max="786" width="25.7109375" style="205" customWidth="1"/>
    <col min="787" max="1024" width="9.140625" style="205"/>
    <col min="1025" max="1025" width="1.85546875" style="205" customWidth="1"/>
    <col min="1026" max="1026" width="25.28515625" style="205" customWidth="1"/>
    <col min="1027" max="1027" width="16.85546875" style="205" customWidth="1"/>
    <col min="1028" max="1028" width="3.28515625" style="205" customWidth="1"/>
    <col min="1029" max="1029" width="16.5703125" style="205" bestFit="1" customWidth="1"/>
    <col min="1030" max="1030" width="26" style="205" customWidth="1"/>
    <col min="1031" max="1031" width="16.7109375" style="205" customWidth="1"/>
    <col min="1032" max="1032" width="2.42578125" style="205" customWidth="1"/>
    <col min="1033" max="1042" width="25.7109375" style="205" customWidth="1"/>
    <col min="1043" max="1280" width="9.140625" style="205"/>
    <col min="1281" max="1281" width="1.85546875" style="205" customWidth="1"/>
    <col min="1282" max="1282" width="25.28515625" style="205" customWidth="1"/>
    <col min="1283" max="1283" width="16.85546875" style="205" customWidth="1"/>
    <col min="1284" max="1284" width="3.28515625" style="205" customWidth="1"/>
    <col min="1285" max="1285" width="16.5703125" style="205" bestFit="1" customWidth="1"/>
    <col min="1286" max="1286" width="26" style="205" customWidth="1"/>
    <col min="1287" max="1287" width="16.7109375" style="205" customWidth="1"/>
    <col min="1288" max="1288" width="2.42578125" style="205" customWidth="1"/>
    <col min="1289" max="1298" width="25.7109375" style="205" customWidth="1"/>
    <col min="1299" max="1536" width="9.140625" style="205"/>
    <col min="1537" max="1537" width="1.85546875" style="205" customWidth="1"/>
    <col min="1538" max="1538" width="25.28515625" style="205" customWidth="1"/>
    <col min="1539" max="1539" width="16.85546875" style="205" customWidth="1"/>
    <col min="1540" max="1540" width="3.28515625" style="205" customWidth="1"/>
    <col min="1541" max="1541" width="16.5703125" style="205" bestFit="1" customWidth="1"/>
    <col min="1542" max="1542" width="26" style="205" customWidth="1"/>
    <col min="1543" max="1543" width="16.7109375" style="205" customWidth="1"/>
    <col min="1544" max="1544" width="2.42578125" style="205" customWidth="1"/>
    <col min="1545" max="1554" width="25.7109375" style="205" customWidth="1"/>
    <col min="1555" max="1792" width="9.140625" style="205"/>
    <col min="1793" max="1793" width="1.85546875" style="205" customWidth="1"/>
    <col min="1794" max="1794" width="25.28515625" style="205" customWidth="1"/>
    <col min="1795" max="1795" width="16.85546875" style="205" customWidth="1"/>
    <col min="1796" max="1796" width="3.28515625" style="205" customWidth="1"/>
    <col min="1797" max="1797" width="16.5703125" style="205" bestFit="1" customWidth="1"/>
    <col min="1798" max="1798" width="26" style="205" customWidth="1"/>
    <col min="1799" max="1799" width="16.7109375" style="205" customWidth="1"/>
    <col min="1800" max="1800" width="2.42578125" style="205" customWidth="1"/>
    <col min="1801" max="1810" width="25.7109375" style="205" customWidth="1"/>
    <col min="1811" max="2048" width="9.140625" style="205"/>
    <col min="2049" max="2049" width="1.85546875" style="205" customWidth="1"/>
    <col min="2050" max="2050" width="25.28515625" style="205" customWidth="1"/>
    <col min="2051" max="2051" width="16.85546875" style="205" customWidth="1"/>
    <col min="2052" max="2052" width="3.28515625" style="205" customWidth="1"/>
    <col min="2053" max="2053" width="16.5703125" style="205" bestFit="1" customWidth="1"/>
    <col min="2054" max="2054" width="26" style="205" customWidth="1"/>
    <col min="2055" max="2055" width="16.7109375" style="205" customWidth="1"/>
    <col min="2056" max="2056" width="2.42578125" style="205" customWidth="1"/>
    <col min="2057" max="2066" width="25.7109375" style="205" customWidth="1"/>
    <col min="2067" max="2304" width="9.140625" style="205"/>
    <col min="2305" max="2305" width="1.85546875" style="205" customWidth="1"/>
    <col min="2306" max="2306" width="25.28515625" style="205" customWidth="1"/>
    <col min="2307" max="2307" width="16.85546875" style="205" customWidth="1"/>
    <col min="2308" max="2308" width="3.28515625" style="205" customWidth="1"/>
    <col min="2309" max="2309" width="16.5703125" style="205" bestFit="1" customWidth="1"/>
    <col min="2310" max="2310" width="26" style="205" customWidth="1"/>
    <col min="2311" max="2311" width="16.7109375" style="205" customWidth="1"/>
    <col min="2312" max="2312" width="2.42578125" style="205" customWidth="1"/>
    <col min="2313" max="2322" width="25.7109375" style="205" customWidth="1"/>
    <col min="2323" max="2560" width="9.140625" style="205"/>
    <col min="2561" max="2561" width="1.85546875" style="205" customWidth="1"/>
    <col min="2562" max="2562" width="25.28515625" style="205" customWidth="1"/>
    <col min="2563" max="2563" width="16.85546875" style="205" customWidth="1"/>
    <col min="2564" max="2564" width="3.28515625" style="205" customWidth="1"/>
    <col min="2565" max="2565" width="16.5703125" style="205" bestFit="1" customWidth="1"/>
    <col min="2566" max="2566" width="26" style="205" customWidth="1"/>
    <col min="2567" max="2567" width="16.7109375" style="205" customWidth="1"/>
    <col min="2568" max="2568" width="2.42578125" style="205" customWidth="1"/>
    <col min="2569" max="2578" width="25.7109375" style="205" customWidth="1"/>
    <col min="2579" max="2816" width="9.140625" style="205"/>
    <col min="2817" max="2817" width="1.85546875" style="205" customWidth="1"/>
    <col min="2818" max="2818" width="25.28515625" style="205" customWidth="1"/>
    <col min="2819" max="2819" width="16.85546875" style="205" customWidth="1"/>
    <col min="2820" max="2820" width="3.28515625" style="205" customWidth="1"/>
    <col min="2821" max="2821" width="16.5703125" style="205" bestFit="1" customWidth="1"/>
    <col min="2822" max="2822" width="26" style="205" customWidth="1"/>
    <col min="2823" max="2823" width="16.7109375" style="205" customWidth="1"/>
    <col min="2824" max="2824" width="2.42578125" style="205" customWidth="1"/>
    <col min="2825" max="2834" width="25.7109375" style="205" customWidth="1"/>
    <col min="2835" max="3072" width="9.140625" style="205"/>
    <col min="3073" max="3073" width="1.85546875" style="205" customWidth="1"/>
    <col min="3074" max="3074" width="25.28515625" style="205" customWidth="1"/>
    <col min="3075" max="3075" width="16.85546875" style="205" customWidth="1"/>
    <col min="3076" max="3076" width="3.28515625" style="205" customWidth="1"/>
    <col min="3077" max="3077" width="16.5703125" style="205" bestFit="1" customWidth="1"/>
    <col min="3078" max="3078" width="26" style="205" customWidth="1"/>
    <col min="3079" max="3079" width="16.7109375" style="205" customWidth="1"/>
    <col min="3080" max="3080" width="2.42578125" style="205" customWidth="1"/>
    <col min="3081" max="3090" width="25.7109375" style="205" customWidth="1"/>
    <col min="3091" max="3328" width="9.140625" style="205"/>
    <col min="3329" max="3329" width="1.85546875" style="205" customWidth="1"/>
    <col min="3330" max="3330" width="25.28515625" style="205" customWidth="1"/>
    <col min="3331" max="3331" width="16.85546875" style="205" customWidth="1"/>
    <col min="3332" max="3332" width="3.28515625" style="205" customWidth="1"/>
    <col min="3333" max="3333" width="16.5703125" style="205" bestFit="1" customWidth="1"/>
    <col min="3334" max="3334" width="26" style="205" customWidth="1"/>
    <col min="3335" max="3335" width="16.7109375" style="205" customWidth="1"/>
    <col min="3336" max="3336" width="2.42578125" style="205" customWidth="1"/>
    <col min="3337" max="3346" width="25.7109375" style="205" customWidth="1"/>
    <col min="3347" max="3584" width="9.140625" style="205"/>
    <col min="3585" max="3585" width="1.85546875" style="205" customWidth="1"/>
    <col min="3586" max="3586" width="25.28515625" style="205" customWidth="1"/>
    <col min="3587" max="3587" width="16.85546875" style="205" customWidth="1"/>
    <col min="3588" max="3588" width="3.28515625" style="205" customWidth="1"/>
    <col min="3589" max="3589" width="16.5703125" style="205" bestFit="1" customWidth="1"/>
    <col min="3590" max="3590" width="26" style="205" customWidth="1"/>
    <col min="3591" max="3591" width="16.7109375" style="205" customWidth="1"/>
    <col min="3592" max="3592" width="2.42578125" style="205" customWidth="1"/>
    <col min="3593" max="3602" width="25.7109375" style="205" customWidth="1"/>
    <col min="3603" max="3840" width="9.140625" style="205"/>
    <col min="3841" max="3841" width="1.85546875" style="205" customWidth="1"/>
    <col min="3842" max="3842" width="25.28515625" style="205" customWidth="1"/>
    <col min="3843" max="3843" width="16.85546875" style="205" customWidth="1"/>
    <col min="3844" max="3844" width="3.28515625" style="205" customWidth="1"/>
    <col min="3845" max="3845" width="16.5703125" style="205" bestFit="1" customWidth="1"/>
    <col min="3846" max="3846" width="26" style="205" customWidth="1"/>
    <col min="3847" max="3847" width="16.7109375" style="205" customWidth="1"/>
    <col min="3848" max="3848" width="2.42578125" style="205" customWidth="1"/>
    <col min="3849" max="3858" width="25.7109375" style="205" customWidth="1"/>
    <col min="3859" max="4096" width="9.140625" style="205"/>
    <col min="4097" max="4097" width="1.85546875" style="205" customWidth="1"/>
    <col min="4098" max="4098" width="25.28515625" style="205" customWidth="1"/>
    <col min="4099" max="4099" width="16.85546875" style="205" customWidth="1"/>
    <col min="4100" max="4100" width="3.28515625" style="205" customWidth="1"/>
    <col min="4101" max="4101" width="16.5703125" style="205" bestFit="1" customWidth="1"/>
    <col min="4102" max="4102" width="26" style="205" customWidth="1"/>
    <col min="4103" max="4103" width="16.7109375" style="205" customWidth="1"/>
    <col min="4104" max="4104" width="2.42578125" style="205" customWidth="1"/>
    <col min="4105" max="4114" width="25.7109375" style="205" customWidth="1"/>
    <col min="4115" max="4352" width="9.140625" style="205"/>
    <col min="4353" max="4353" width="1.85546875" style="205" customWidth="1"/>
    <col min="4354" max="4354" width="25.28515625" style="205" customWidth="1"/>
    <col min="4355" max="4355" width="16.85546875" style="205" customWidth="1"/>
    <col min="4356" max="4356" width="3.28515625" style="205" customWidth="1"/>
    <col min="4357" max="4357" width="16.5703125" style="205" bestFit="1" customWidth="1"/>
    <col min="4358" max="4358" width="26" style="205" customWidth="1"/>
    <col min="4359" max="4359" width="16.7109375" style="205" customWidth="1"/>
    <col min="4360" max="4360" width="2.42578125" style="205" customWidth="1"/>
    <col min="4361" max="4370" width="25.7109375" style="205" customWidth="1"/>
    <col min="4371" max="4608" width="9.140625" style="205"/>
    <col min="4609" max="4609" width="1.85546875" style="205" customWidth="1"/>
    <col min="4610" max="4610" width="25.28515625" style="205" customWidth="1"/>
    <col min="4611" max="4611" width="16.85546875" style="205" customWidth="1"/>
    <col min="4612" max="4612" width="3.28515625" style="205" customWidth="1"/>
    <col min="4613" max="4613" width="16.5703125" style="205" bestFit="1" customWidth="1"/>
    <col min="4614" max="4614" width="26" style="205" customWidth="1"/>
    <col min="4615" max="4615" width="16.7109375" style="205" customWidth="1"/>
    <col min="4616" max="4616" width="2.42578125" style="205" customWidth="1"/>
    <col min="4617" max="4626" width="25.7109375" style="205" customWidth="1"/>
    <col min="4627" max="4864" width="9.140625" style="205"/>
    <col min="4865" max="4865" width="1.85546875" style="205" customWidth="1"/>
    <col min="4866" max="4866" width="25.28515625" style="205" customWidth="1"/>
    <col min="4867" max="4867" width="16.85546875" style="205" customWidth="1"/>
    <col min="4868" max="4868" width="3.28515625" style="205" customWidth="1"/>
    <col min="4869" max="4869" width="16.5703125" style="205" bestFit="1" customWidth="1"/>
    <col min="4870" max="4870" width="26" style="205" customWidth="1"/>
    <col min="4871" max="4871" width="16.7109375" style="205" customWidth="1"/>
    <col min="4872" max="4872" width="2.42578125" style="205" customWidth="1"/>
    <col min="4873" max="4882" width="25.7109375" style="205" customWidth="1"/>
    <col min="4883" max="5120" width="9.140625" style="205"/>
    <col min="5121" max="5121" width="1.85546875" style="205" customWidth="1"/>
    <col min="5122" max="5122" width="25.28515625" style="205" customWidth="1"/>
    <col min="5123" max="5123" width="16.85546875" style="205" customWidth="1"/>
    <col min="5124" max="5124" width="3.28515625" style="205" customWidth="1"/>
    <col min="5125" max="5125" width="16.5703125" style="205" bestFit="1" customWidth="1"/>
    <col min="5126" max="5126" width="26" style="205" customWidth="1"/>
    <col min="5127" max="5127" width="16.7109375" style="205" customWidth="1"/>
    <col min="5128" max="5128" width="2.42578125" style="205" customWidth="1"/>
    <col min="5129" max="5138" width="25.7109375" style="205" customWidth="1"/>
    <col min="5139" max="5376" width="9.140625" style="205"/>
    <col min="5377" max="5377" width="1.85546875" style="205" customWidth="1"/>
    <col min="5378" max="5378" width="25.28515625" style="205" customWidth="1"/>
    <col min="5379" max="5379" width="16.85546875" style="205" customWidth="1"/>
    <col min="5380" max="5380" width="3.28515625" style="205" customWidth="1"/>
    <col min="5381" max="5381" width="16.5703125" style="205" bestFit="1" customWidth="1"/>
    <col min="5382" max="5382" width="26" style="205" customWidth="1"/>
    <col min="5383" max="5383" width="16.7109375" style="205" customWidth="1"/>
    <col min="5384" max="5384" width="2.42578125" style="205" customWidth="1"/>
    <col min="5385" max="5394" width="25.7109375" style="205" customWidth="1"/>
    <col min="5395" max="5632" width="9.140625" style="205"/>
    <col min="5633" max="5633" width="1.85546875" style="205" customWidth="1"/>
    <col min="5634" max="5634" width="25.28515625" style="205" customWidth="1"/>
    <col min="5635" max="5635" width="16.85546875" style="205" customWidth="1"/>
    <col min="5636" max="5636" width="3.28515625" style="205" customWidth="1"/>
    <col min="5637" max="5637" width="16.5703125" style="205" bestFit="1" customWidth="1"/>
    <col min="5638" max="5638" width="26" style="205" customWidth="1"/>
    <col min="5639" max="5639" width="16.7109375" style="205" customWidth="1"/>
    <col min="5640" max="5640" width="2.42578125" style="205" customWidth="1"/>
    <col min="5641" max="5650" width="25.7109375" style="205" customWidth="1"/>
    <col min="5651" max="5888" width="9.140625" style="205"/>
    <col min="5889" max="5889" width="1.85546875" style="205" customWidth="1"/>
    <col min="5890" max="5890" width="25.28515625" style="205" customWidth="1"/>
    <col min="5891" max="5891" width="16.85546875" style="205" customWidth="1"/>
    <col min="5892" max="5892" width="3.28515625" style="205" customWidth="1"/>
    <col min="5893" max="5893" width="16.5703125" style="205" bestFit="1" customWidth="1"/>
    <col min="5894" max="5894" width="26" style="205" customWidth="1"/>
    <col min="5895" max="5895" width="16.7109375" style="205" customWidth="1"/>
    <col min="5896" max="5896" width="2.42578125" style="205" customWidth="1"/>
    <col min="5897" max="5906" width="25.7109375" style="205" customWidth="1"/>
    <col min="5907" max="6144" width="9.140625" style="205"/>
    <col min="6145" max="6145" width="1.85546875" style="205" customWidth="1"/>
    <col min="6146" max="6146" width="25.28515625" style="205" customWidth="1"/>
    <col min="6147" max="6147" width="16.85546875" style="205" customWidth="1"/>
    <col min="6148" max="6148" width="3.28515625" style="205" customWidth="1"/>
    <col min="6149" max="6149" width="16.5703125" style="205" bestFit="1" customWidth="1"/>
    <col min="6150" max="6150" width="26" style="205" customWidth="1"/>
    <col min="6151" max="6151" width="16.7109375" style="205" customWidth="1"/>
    <col min="6152" max="6152" width="2.42578125" style="205" customWidth="1"/>
    <col min="6153" max="6162" width="25.7109375" style="205" customWidth="1"/>
    <col min="6163" max="6400" width="9.140625" style="205"/>
    <col min="6401" max="6401" width="1.85546875" style="205" customWidth="1"/>
    <col min="6402" max="6402" width="25.28515625" style="205" customWidth="1"/>
    <col min="6403" max="6403" width="16.85546875" style="205" customWidth="1"/>
    <col min="6404" max="6404" width="3.28515625" style="205" customWidth="1"/>
    <col min="6405" max="6405" width="16.5703125" style="205" bestFit="1" customWidth="1"/>
    <col min="6406" max="6406" width="26" style="205" customWidth="1"/>
    <col min="6407" max="6407" width="16.7109375" style="205" customWidth="1"/>
    <col min="6408" max="6408" width="2.42578125" style="205" customWidth="1"/>
    <col min="6409" max="6418" width="25.7109375" style="205" customWidth="1"/>
    <col min="6419" max="6656" width="9.140625" style="205"/>
    <col min="6657" max="6657" width="1.85546875" style="205" customWidth="1"/>
    <col min="6658" max="6658" width="25.28515625" style="205" customWidth="1"/>
    <col min="6659" max="6659" width="16.85546875" style="205" customWidth="1"/>
    <col min="6660" max="6660" width="3.28515625" style="205" customWidth="1"/>
    <col min="6661" max="6661" width="16.5703125" style="205" bestFit="1" customWidth="1"/>
    <col min="6662" max="6662" width="26" style="205" customWidth="1"/>
    <col min="6663" max="6663" width="16.7109375" style="205" customWidth="1"/>
    <col min="6664" max="6664" width="2.42578125" style="205" customWidth="1"/>
    <col min="6665" max="6674" width="25.7109375" style="205" customWidth="1"/>
    <col min="6675" max="6912" width="9.140625" style="205"/>
    <col min="6913" max="6913" width="1.85546875" style="205" customWidth="1"/>
    <col min="6914" max="6914" width="25.28515625" style="205" customWidth="1"/>
    <col min="6915" max="6915" width="16.85546875" style="205" customWidth="1"/>
    <col min="6916" max="6916" width="3.28515625" style="205" customWidth="1"/>
    <col min="6917" max="6917" width="16.5703125" style="205" bestFit="1" customWidth="1"/>
    <col min="6918" max="6918" width="26" style="205" customWidth="1"/>
    <col min="6919" max="6919" width="16.7109375" style="205" customWidth="1"/>
    <col min="6920" max="6920" width="2.42578125" style="205" customWidth="1"/>
    <col min="6921" max="6930" width="25.7109375" style="205" customWidth="1"/>
    <col min="6931" max="7168" width="9.140625" style="205"/>
    <col min="7169" max="7169" width="1.85546875" style="205" customWidth="1"/>
    <col min="7170" max="7170" width="25.28515625" style="205" customWidth="1"/>
    <col min="7171" max="7171" width="16.85546875" style="205" customWidth="1"/>
    <col min="7172" max="7172" width="3.28515625" style="205" customWidth="1"/>
    <col min="7173" max="7173" width="16.5703125" style="205" bestFit="1" customWidth="1"/>
    <col min="7174" max="7174" width="26" style="205" customWidth="1"/>
    <col min="7175" max="7175" width="16.7109375" style="205" customWidth="1"/>
    <col min="7176" max="7176" width="2.42578125" style="205" customWidth="1"/>
    <col min="7177" max="7186" width="25.7109375" style="205" customWidth="1"/>
    <col min="7187" max="7424" width="9.140625" style="205"/>
    <col min="7425" max="7425" width="1.85546875" style="205" customWidth="1"/>
    <col min="7426" max="7426" width="25.28515625" style="205" customWidth="1"/>
    <col min="7427" max="7427" width="16.85546875" style="205" customWidth="1"/>
    <col min="7428" max="7428" width="3.28515625" style="205" customWidth="1"/>
    <col min="7429" max="7429" width="16.5703125" style="205" bestFit="1" customWidth="1"/>
    <col min="7430" max="7430" width="26" style="205" customWidth="1"/>
    <col min="7431" max="7431" width="16.7109375" style="205" customWidth="1"/>
    <col min="7432" max="7432" width="2.42578125" style="205" customWidth="1"/>
    <col min="7433" max="7442" width="25.7109375" style="205" customWidth="1"/>
    <col min="7443" max="7680" width="9.140625" style="205"/>
    <col min="7681" max="7681" width="1.85546875" style="205" customWidth="1"/>
    <col min="7682" max="7682" width="25.28515625" style="205" customWidth="1"/>
    <col min="7683" max="7683" width="16.85546875" style="205" customWidth="1"/>
    <col min="7684" max="7684" width="3.28515625" style="205" customWidth="1"/>
    <col min="7685" max="7685" width="16.5703125" style="205" bestFit="1" customWidth="1"/>
    <col min="7686" max="7686" width="26" style="205" customWidth="1"/>
    <col min="7687" max="7687" width="16.7109375" style="205" customWidth="1"/>
    <col min="7688" max="7688" width="2.42578125" style="205" customWidth="1"/>
    <col min="7689" max="7698" width="25.7109375" style="205" customWidth="1"/>
    <col min="7699" max="7936" width="9.140625" style="205"/>
    <col min="7937" max="7937" width="1.85546875" style="205" customWidth="1"/>
    <col min="7938" max="7938" width="25.28515625" style="205" customWidth="1"/>
    <col min="7939" max="7939" width="16.85546875" style="205" customWidth="1"/>
    <col min="7940" max="7940" width="3.28515625" style="205" customWidth="1"/>
    <col min="7941" max="7941" width="16.5703125" style="205" bestFit="1" customWidth="1"/>
    <col min="7942" max="7942" width="26" style="205" customWidth="1"/>
    <col min="7943" max="7943" width="16.7109375" style="205" customWidth="1"/>
    <col min="7944" max="7944" width="2.42578125" style="205" customWidth="1"/>
    <col min="7945" max="7954" width="25.7109375" style="205" customWidth="1"/>
    <col min="7955" max="8192" width="9.140625" style="205"/>
    <col min="8193" max="8193" width="1.85546875" style="205" customWidth="1"/>
    <col min="8194" max="8194" width="25.28515625" style="205" customWidth="1"/>
    <col min="8195" max="8195" width="16.85546875" style="205" customWidth="1"/>
    <col min="8196" max="8196" width="3.28515625" style="205" customWidth="1"/>
    <col min="8197" max="8197" width="16.5703125" style="205" bestFit="1" customWidth="1"/>
    <col min="8198" max="8198" width="26" style="205" customWidth="1"/>
    <col min="8199" max="8199" width="16.7109375" style="205" customWidth="1"/>
    <col min="8200" max="8200" width="2.42578125" style="205" customWidth="1"/>
    <col min="8201" max="8210" width="25.7109375" style="205" customWidth="1"/>
    <col min="8211" max="8448" width="9.140625" style="205"/>
    <col min="8449" max="8449" width="1.85546875" style="205" customWidth="1"/>
    <col min="8450" max="8450" width="25.28515625" style="205" customWidth="1"/>
    <col min="8451" max="8451" width="16.85546875" style="205" customWidth="1"/>
    <col min="8452" max="8452" width="3.28515625" style="205" customWidth="1"/>
    <col min="8453" max="8453" width="16.5703125" style="205" bestFit="1" customWidth="1"/>
    <col min="8454" max="8454" width="26" style="205" customWidth="1"/>
    <col min="8455" max="8455" width="16.7109375" style="205" customWidth="1"/>
    <col min="8456" max="8456" width="2.42578125" style="205" customWidth="1"/>
    <col min="8457" max="8466" width="25.7109375" style="205" customWidth="1"/>
    <col min="8467" max="8704" width="9.140625" style="205"/>
    <col min="8705" max="8705" width="1.85546875" style="205" customWidth="1"/>
    <col min="8706" max="8706" width="25.28515625" style="205" customWidth="1"/>
    <col min="8707" max="8707" width="16.85546875" style="205" customWidth="1"/>
    <col min="8708" max="8708" width="3.28515625" style="205" customWidth="1"/>
    <col min="8709" max="8709" width="16.5703125" style="205" bestFit="1" customWidth="1"/>
    <col min="8710" max="8710" width="26" style="205" customWidth="1"/>
    <col min="8711" max="8711" width="16.7109375" style="205" customWidth="1"/>
    <col min="8712" max="8712" width="2.42578125" style="205" customWidth="1"/>
    <col min="8713" max="8722" width="25.7109375" style="205" customWidth="1"/>
    <col min="8723" max="8960" width="9.140625" style="205"/>
    <col min="8961" max="8961" width="1.85546875" style="205" customWidth="1"/>
    <col min="8962" max="8962" width="25.28515625" style="205" customWidth="1"/>
    <col min="8963" max="8963" width="16.85546875" style="205" customWidth="1"/>
    <col min="8964" max="8964" width="3.28515625" style="205" customWidth="1"/>
    <col min="8965" max="8965" width="16.5703125" style="205" bestFit="1" customWidth="1"/>
    <col min="8966" max="8966" width="26" style="205" customWidth="1"/>
    <col min="8967" max="8967" width="16.7109375" style="205" customWidth="1"/>
    <col min="8968" max="8968" width="2.42578125" style="205" customWidth="1"/>
    <col min="8969" max="8978" width="25.7109375" style="205" customWidth="1"/>
    <col min="8979" max="9216" width="9.140625" style="205"/>
    <col min="9217" max="9217" width="1.85546875" style="205" customWidth="1"/>
    <col min="9218" max="9218" width="25.28515625" style="205" customWidth="1"/>
    <col min="9219" max="9219" width="16.85546875" style="205" customWidth="1"/>
    <col min="9220" max="9220" width="3.28515625" style="205" customWidth="1"/>
    <col min="9221" max="9221" width="16.5703125" style="205" bestFit="1" customWidth="1"/>
    <col min="9222" max="9222" width="26" style="205" customWidth="1"/>
    <col min="9223" max="9223" width="16.7109375" style="205" customWidth="1"/>
    <col min="9224" max="9224" width="2.42578125" style="205" customWidth="1"/>
    <col min="9225" max="9234" width="25.7109375" style="205" customWidth="1"/>
    <col min="9235" max="9472" width="9.140625" style="205"/>
    <col min="9473" max="9473" width="1.85546875" style="205" customWidth="1"/>
    <col min="9474" max="9474" width="25.28515625" style="205" customWidth="1"/>
    <col min="9475" max="9475" width="16.85546875" style="205" customWidth="1"/>
    <col min="9476" max="9476" width="3.28515625" style="205" customWidth="1"/>
    <col min="9477" max="9477" width="16.5703125" style="205" bestFit="1" customWidth="1"/>
    <col min="9478" max="9478" width="26" style="205" customWidth="1"/>
    <col min="9479" max="9479" width="16.7109375" style="205" customWidth="1"/>
    <col min="9480" max="9480" width="2.42578125" style="205" customWidth="1"/>
    <col min="9481" max="9490" width="25.7109375" style="205" customWidth="1"/>
    <col min="9491" max="9728" width="9.140625" style="205"/>
    <col min="9729" max="9729" width="1.85546875" style="205" customWidth="1"/>
    <col min="9730" max="9730" width="25.28515625" style="205" customWidth="1"/>
    <col min="9731" max="9731" width="16.85546875" style="205" customWidth="1"/>
    <col min="9732" max="9732" width="3.28515625" style="205" customWidth="1"/>
    <col min="9733" max="9733" width="16.5703125" style="205" bestFit="1" customWidth="1"/>
    <col min="9734" max="9734" width="26" style="205" customWidth="1"/>
    <col min="9735" max="9735" width="16.7109375" style="205" customWidth="1"/>
    <col min="9736" max="9736" width="2.42578125" style="205" customWidth="1"/>
    <col min="9737" max="9746" width="25.7109375" style="205" customWidth="1"/>
    <col min="9747" max="9984" width="9.140625" style="205"/>
    <col min="9985" max="9985" width="1.85546875" style="205" customWidth="1"/>
    <col min="9986" max="9986" width="25.28515625" style="205" customWidth="1"/>
    <col min="9987" max="9987" width="16.85546875" style="205" customWidth="1"/>
    <col min="9988" max="9988" width="3.28515625" style="205" customWidth="1"/>
    <col min="9989" max="9989" width="16.5703125" style="205" bestFit="1" customWidth="1"/>
    <col min="9990" max="9990" width="26" style="205" customWidth="1"/>
    <col min="9991" max="9991" width="16.7109375" style="205" customWidth="1"/>
    <col min="9992" max="9992" width="2.42578125" style="205" customWidth="1"/>
    <col min="9993" max="10002" width="25.7109375" style="205" customWidth="1"/>
    <col min="10003" max="10240" width="9.140625" style="205"/>
    <col min="10241" max="10241" width="1.85546875" style="205" customWidth="1"/>
    <col min="10242" max="10242" width="25.28515625" style="205" customWidth="1"/>
    <col min="10243" max="10243" width="16.85546875" style="205" customWidth="1"/>
    <col min="10244" max="10244" width="3.28515625" style="205" customWidth="1"/>
    <col min="10245" max="10245" width="16.5703125" style="205" bestFit="1" customWidth="1"/>
    <col min="10246" max="10246" width="26" style="205" customWidth="1"/>
    <col min="10247" max="10247" width="16.7109375" style="205" customWidth="1"/>
    <col min="10248" max="10248" width="2.42578125" style="205" customWidth="1"/>
    <col min="10249" max="10258" width="25.7109375" style="205" customWidth="1"/>
    <col min="10259" max="10496" width="9.140625" style="205"/>
    <col min="10497" max="10497" width="1.85546875" style="205" customWidth="1"/>
    <col min="10498" max="10498" width="25.28515625" style="205" customWidth="1"/>
    <col min="10499" max="10499" width="16.85546875" style="205" customWidth="1"/>
    <col min="10500" max="10500" width="3.28515625" style="205" customWidth="1"/>
    <col min="10501" max="10501" width="16.5703125" style="205" bestFit="1" customWidth="1"/>
    <col min="10502" max="10502" width="26" style="205" customWidth="1"/>
    <col min="10503" max="10503" width="16.7109375" style="205" customWidth="1"/>
    <col min="10504" max="10504" width="2.42578125" style="205" customWidth="1"/>
    <col min="10505" max="10514" width="25.7109375" style="205" customWidth="1"/>
    <col min="10515" max="10752" width="9.140625" style="205"/>
    <col min="10753" max="10753" width="1.85546875" style="205" customWidth="1"/>
    <col min="10754" max="10754" width="25.28515625" style="205" customWidth="1"/>
    <col min="10755" max="10755" width="16.85546875" style="205" customWidth="1"/>
    <col min="10756" max="10756" width="3.28515625" style="205" customWidth="1"/>
    <col min="10757" max="10757" width="16.5703125" style="205" bestFit="1" customWidth="1"/>
    <col min="10758" max="10758" width="26" style="205" customWidth="1"/>
    <col min="10759" max="10759" width="16.7109375" style="205" customWidth="1"/>
    <col min="10760" max="10760" width="2.42578125" style="205" customWidth="1"/>
    <col min="10761" max="10770" width="25.7109375" style="205" customWidth="1"/>
    <col min="10771" max="11008" width="9.140625" style="205"/>
    <col min="11009" max="11009" width="1.85546875" style="205" customWidth="1"/>
    <col min="11010" max="11010" width="25.28515625" style="205" customWidth="1"/>
    <col min="11011" max="11011" width="16.85546875" style="205" customWidth="1"/>
    <col min="11012" max="11012" width="3.28515625" style="205" customWidth="1"/>
    <col min="11013" max="11013" width="16.5703125" style="205" bestFit="1" customWidth="1"/>
    <col min="11014" max="11014" width="26" style="205" customWidth="1"/>
    <col min="11015" max="11015" width="16.7109375" style="205" customWidth="1"/>
    <col min="11016" max="11016" width="2.42578125" style="205" customWidth="1"/>
    <col min="11017" max="11026" width="25.7109375" style="205" customWidth="1"/>
    <col min="11027" max="11264" width="9.140625" style="205"/>
    <col min="11265" max="11265" width="1.85546875" style="205" customWidth="1"/>
    <col min="11266" max="11266" width="25.28515625" style="205" customWidth="1"/>
    <col min="11267" max="11267" width="16.85546875" style="205" customWidth="1"/>
    <col min="11268" max="11268" width="3.28515625" style="205" customWidth="1"/>
    <col min="11269" max="11269" width="16.5703125" style="205" bestFit="1" customWidth="1"/>
    <col min="11270" max="11270" width="26" style="205" customWidth="1"/>
    <col min="11271" max="11271" width="16.7109375" style="205" customWidth="1"/>
    <col min="11272" max="11272" width="2.42578125" style="205" customWidth="1"/>
    <col min="11273" max="11282" width="25.7109375" style="205" customWidth="1"/>
    <col min="11283" max="11520" width="9.140625" style="205"/>
    <col min="11521" max="11521" width="1.85546875" style="205" customWidth="1"/>
    <col min="11522" max="11522" width="25.28515625" style="205" customWidth="1"/>
    <col min="11523" max="11523" width="16.85546875" style="205" customWidth="1"/>
    <col min="11524" max="11524" width="3.28515625" style="205" customWidth="1"/>
    <col min="11525" max="11525" width="16.5703125" style="205" bestFit="1" customWidth="1"/>
    <col min="11526" max="11526" width="26" style="205" customWidth="1"/>
    <col min="11527" max="11527" width="16.7109375" style="205" customWidth="1"/>
    <col min="11528" max="11528" width="2.42578125" style="205" customWidth="1"/>
    <col min="11529" max="11538" width="25.7109375" style="205" customWidth="1"/>
    <col min="11539" max="11776" width="9.140625" style="205"/>
    <col min="11777" max="11777" width="1.85546875" style="205" customWidth="1"/>
    <col min="11778" max="11778" width="25.28515625" style="205" customWidth="1"/>
    <col min="11779" max="11779" width="16.85546875" style="205" customWidth="1"/>
    <col min="11780" max="11780" width="3.28515625" style="205" customWidth="1"/>
    <col min="11781" max="11781" width="16.5703125" style="205" bestFit="1" customWidth="1"/>
    <col min="11782" max="11782" width="26" style="205" customWidth="1"/>
    <col min="11783" max="11783" width="16.7109375" style="205" customWidth="1"/>
    <col min="11784" max="11784" width="2.42578125" style="205" customWidth="1"/>
    <col min="11785" max="11794" width="25.7109375" style="205" customWidth="1"/>
    <col min="11795" max="12032" width="9.140625" style="205"/>
    <col min="12033" max="12033" width="1.85546875" style="205" customWidth="1"/>
    <col min="12034" max="12034" width="25.28515625" style="205" customWidth="1"/>
    <col min="12035" max="12035" width="16.85546875" style="205" customWidth="1"/>
    <col min="12036" max="12036" width="3.28515625" style="205" customWidth="1"/>
    <col min="12037" max="12037" width="16.5703125" style="205" bestFit="1" customWidth="1"/>
    <col min="12038" max="12038" width="26" style="205" customWidth="1"/>
    <col min="12039" max="12039" width="16.7109375" style="205" customWidth="1"/>
    <col min="12040" max="12040" width="2.42578125" style="205" customWidth="1"/>
    <col min="12041" max="12050" width="25.7109375" style="205" customWidth="1"/>
    <col min="12051" max="12288" width="9.140625" style="205"/>
    <col min="12289" max="12289" width="1.85546875" style="205" customWidth="1"/>
    <col min="12290" max="12290" width="25.28515625" style="205" customWidth="1"/>
    <col min="12291" max="12291" width="16.85546875" style="205" customWidth="1"/>
    <col min="12292" max="12292" width="3.28515625" style="205" customWidth="1"/>
    <col min="12293" max="12293" width="16.5703125" style="205" bestFit="1" customWidth="1"/>
    <col min="12294" max="12294" width="26" style="205" customWidth="1"/>
    <col min="12295" max="12295" width="16.7109375" style="205" customWidth="1"/>
    <col min="12296" max="12296" width="2.42578125" style="205" customWidth="1"/>
    <col min="12297" max="12306" width="25.7109375" style="205" customWidth="1"/>
    <col min="12307" max="12544" width="9.140625" style="205"/>
    <col min="12545" max="12545" width="1.85546875" style="205" customWidth="1"/>
    <col min="12546" max="12546" width="25.28515625" style="205" customWidth="1"/>
    <col min="12547" max="12547" width="16.85546875" style="205" customWidth="1"/>
    <col min="12548" max="12548" width="3.28515625" style="205" customWidth="1"/>
    <col min="12549" max="12549" width="16.5703125" style="205" bestFit="1" customWidth="1"/>
    <col min="12550" max="12550" width="26" style="205" customWidth="1"/>
    <col min="12551" max="12551" width="16.7109375" style="205" customWidth="1"/>
    <col min="12552" max="12552" width="2.42578125" style="205" customWidth="1"/>
    <col min="12553" max="12562" width="25.7109375" style="205" customWidth="1"/>
    <col min="12563" max="12800" width="9.140625" style="205"/>
    <col min="12801" max="12801" width="1.85546875" style="205" customWidth="1"/>
    <col min="12802" max="12802" width="25.28515625" style="205" customWidth="1"/>
    <col min="12803" max="12803" width="16.85546875" style="205" customWidth="1"/>
    <col min="12804" max="12804" width="3.28515625" style="205" customWidth="1"/>
    <col min="12805" max="12805" width="16.5703125" style="205" bestFit="1" customWidth="1"/>
    <col min="12806" max="12806" width="26" style="205" customWidth="1"/>
    <col min="12807" max="12807" width="16.7109375" style="205" customWidth="1"/>
    <col min="12808" max="12808" width="2.42578125" style="205" customWidth="1"/>
    <col min="12809" max="12818" width="25.7109375" style="205" customWidth="1"/>
    <col min="12819" max="13056" width="9.140625" style="205"/>
    <col min="13057" max="13057" width="1.85546875" style="205" customWidth="1"/>
    <col min="13058" max="13058" width="25.28515625" style="205" customWidth="1"/>
    <col min="13059" max="13059" width="16.85546875" style="205" customWidth="1"/>
    <col min="13060" max="13060" width="3.28515625" style="205" customWidth="1"/>
    <col min="13061" max="13061" width="16.5703125" style="205" bestFit="1" customWidth="1"/>
    <col min="13062" max="13062" width="26" style="205" customWidth="1"/>
    <col min="13063" max="13063" width="16.7109375" style="205" customWidth="1"/>
    <col min="13064" max="13064" width="2.42578125" style="205" customWidth="1"/>
    <col min="13065" max="13074" width="25.7109375" style="205" customWidth="1"/>
    <col min="13075" max="13312" width="9.140625" style="205"/>
    <col min="13313" max="13313" width="1.85546875" style="205" customWidth="1"/>
    <col min="13314" max="13314" width="25.28515625" style="205" customWidth="1"/>
    <col min="13315" max="13315" width="16.85546875" style="205" customWidth="1"/>
    <col min="13316" max="13316" width="3.28515625" style="205" customWidth="1"/>
    <col min="13317" max="13317" width="16.5703125" style="205" bestFit="1" customWidth="1"/>
    <col min="13318" max="13318" width="26" style="205" customWidth="1"/>
    <col min="13319" max="13319" width="16.7109375" style="205" customWidth="1"/>
    <col min="13320" max="13320" width="2.42578125" style="205" customWidth="1"/>
    <col min="13321" max="13330" width="25.7109375" style="205" customWidth="1"/>
    <col min="13331" max="13568" width="9.140625" style="205"/>
    <col min="13569" max="13569" width="1.85546875" style="205" customWidth="1"/>
    <col min="13570" max="13570" width="25.28515625" style="205" customWidth="1"/>
    <col min="13571" max="13571" width="16.85546875" style="205" customWidth="1"/>
    <col min="13572" max="13572" width="3.28515625" style="205" customWidth="1"/>
    <col min="13573" max="13573" width="16.5703125" style="205" bestFit="1" customWidth="1"/>
    <col min="13574" max="13574" width="26" style="205" customWidth="1"/>
    <col min="13575" max="13575" width="16.7109375" style="205" customWidth="1"/>
    <col min="13576" max="13576" width="2.42578125" style="205" customWidth="1"/>
    <col min="13577" max="13586" width="25.7109375" style="205" customWidth="1"/>
    <col min="13587" max="13824" width="9.140625" style="205"/>
    <col min="13825" max="13825" width="1.85546875" style="205" customWidth="1"/>
    <col min="13826" max="13826" width="25.28515625" style="205" customWidth="1"/>
    <col min="13827" max="13827" width="16.85546875" style="205" customWidth="1"/>
    <col min="13828" max="13828" width="3.28515625" style="205" customWidth="1"/>
    <col min="13829" max="13829" width="16.5703125" style="205" bestFit="1" customWidth="1"/>
    <col min="13830" max="13830" width="26" style="205" customWidth="1"/>
    <col min="13831" max="13831" width="16.7109375" style="205" customWidth="1"/>
    <col min="13832" max="13832" width="2.42578125" style="205" customWidth="1"/>
    <col min="13833" max="13842" width="25.7109375" style="205" customWidth="1"/>
    <col min="13843" max="14080" width="9.140625" style="205"/>
    <col min="14081" max="14081" width="1.85546875" style="205" customWidth="1"/>
    <col min="14082" max="14082" width="25.28515625" style="205" customWidth="1"/>
    <col min="14083" max="14083" width="16.85546875" style="205" customWidth="1"/>
    <col min="14084" max="14084" width="3.28515625" style="205" customWidth="1"/>
    <col min="14085" max="14085" width="16.5703125" style="205" bestFit="1" customWidth="1"/>
    <col min="14086" max="14086" width="26" style="205" customWidth="1"/>
    <col min="14087" max="14087" width="16.7109375" style="205" customWidth="1"/>
    <col min="14088" max="14088" width="2.42578125" style="205" customWidth="1"/>
    <col min="14089" max="14098" width="25.7109375" style="205" customWidth="1"/>
    <col min="14099" max="14336" width="9.140625" style="205"/>
    <col min="14337" max="14337" width="1.85546875" style="205" customWidth="1"/>
    <col min="14338" max="14338" width="25.28515625" style="205" customWidth="1"/>
    <col min="14339" max="14339" width="16.85546875" style="205" customWidth="1"/>
    <col min="14340" max="14340" width="3.28515625" style="205" customWidth="1"/>
    <col min="14341" max="14341" width="16.5703125" style="205" bestFit="1" customWidth="1"/>
    <col min="14342" max="14342" width="26" style="205" customWidth="1"/>
    <col min="14343" max="14343" width="16.7109375" style="205" customWidth="1"/>
    <col min="14344" max="14344" width="2.42578125" style="205" customWidth="1"/>
    <col min="14345" max="14354" width="25.7109375" style="205" customWidth="1"/>
    <col min="14355" max="14592" width="9.140625" style="205"/>
    <col min="14593" max="14593" width="1.85546875" style="205" customWidth="1"/>
    <col min="14594" max="14594" width="25.28515625" style="205" customWidth="1"/>
    <col min="14595" max="14595" width="16.85546875" style="205" customWidth="1"/>
    <col min="14596" max="14596" width="3.28515625" style="205" customWidth="1"/>
    <col min="14597" max="14597" width="16.5703125" style="205" bestFit="1" customWidth="1"/>
    <col min="14598" max="14598" width="26" style="205" customWidth="1"/>
    <col min="14599" max="14599" width="16.7109375" style="205" customWidth="1"/>
    <col min="14600" max="14600" width="2.42578125" style="205" customWidth="1"/>
    <col min="14601" max="14610" width="25.7109375" style="205" customWidth="1"/>
    <col min="14611" max="14848" width="9.140625" style="205"/>
    <col min="14849" max="14849" width="1.85546875" style="205" customWidth="1"/>
    <col min="14850" max="14850" width="25.28515625" style="205" customWidth="1"/>
    <col min="14851" max="14851" width="16.85546875" style="205" customWidth="1"/>
    <col min="14852" max="14852" width="3.28515625" style="205" customWidth="1"/>
    <col min="14853" max="14853" width="16.5703125" style="205" bestFit="1" customWidth="1"/>
    <col min="14854" max="14854" width="26" style="205" customWidth="1"/>
    <col min="14855" max="14855" width="16.7109375" style="205" customWidth="1"/>
    <col min="14856" max="14856" width="2.42578125" style="205" customWidth="1"/>
    <col min="14857" max="14866" width="25.7109375" style="205" customWidth="1"/>
    <col min="14867" max="15104" width="9.140625" style="205"/>
    <col min="15105" max="15105" width="1.85546875" style="205" customWidth="1"/>
    <col min="15106" max="15106" width="25.28515625" style="205" customWidth="1"/>
    <col min="15107" max="15107" width="16.85546875" style="205" customWidth="1"/>
    <col min="15108" max="15108" width="3.28515625" style="205" customWidth="1"/>
    <col min="15109" max="15109" width="16.5703125" style="205" bestFit="1" customWidth="1"/>
    <col min="15110" max="15110" width="26" style="205" customWidth="1"/>
    <col min="15111" max="15111" width="16.7109375" style="205" customWidth="1"/>
    <col min="15112" max="15112" width="2.42578125" style="205" customWidth="1"/>
    <col min="15113" max="15122" width="25.7109375" style="205" customWidth="1"/>
    <col min="15123" max="15360" width="9.140625" style="205"/>
    <col min="15361" max="15361" width="1.85546875" style="205" customWidth="1"/>
    <col min="15362" max="15362" width="25.28515625" style="205" customWidth="1"/>
    <col min="15363" max="15363" width="16.85546875" style="205" customWidth="1"/>
    <col min="15364" max="15364" width="3.28515625" style="205" customWidth="1"/>
    <col min="15365" max="15365" width="16.5703125" style="205" bestFit="1" customWidth="1"/>
    <col min="15366" max="15366" width="26" style="205" customWidth="1"/>
    <col min="15367" max="15367" width="16.7109375" style="205" customWidth="1"/>
    <col min="15368" max="15368" width="2.42578125" style="205" customWidth="1"/>
    <col min="15369" max="15378" width="25.7109375" style="205" customWidth="1"/>
    <col min="15379" max="15616" width="9.140625" style="205"/>
    <col min="15617" max="15617" width="1.85546875" style="205" customWidth="1"/>
    <col min="15618" max="15618" width="25.28515625" style="205" customWidth="1"/>
    <col min="15619" max="15619" width="16.85546875" style="205" customWidth="1"/>
    <col min="15620" max="15620" width="3.28515625" style="205" customWidth="1"/>
    <col min="15621" max="15621" width="16.5703125" style="205" bestFit="1" customWidth="1"/>
    <col min="15622" max="15622" width="26" style="205" customWidth="1"/>
    <col min="15623" max="15623" width="16.7109375" style="205" customWidth="1"/>
    <col min="15624" max="15624" width="2.42578125" style="205" customWidth="1"/>
    <col min="15625" max="15634" width="25.7109375" style="205" customWidth="1"/>
    <col min="15635" max="15872" width="9.140625" style="205"/>
    <col min="15873" max="15873" width="1.85546875" style="205" customWidth="1"/>
    <col min="15874" max="15874" width="25.28515625" style="205" customWidth="1"/>
    <col min="15875" max="15875" width="16.85546875" style="205" customWidth="1"/>
    <col min="15876" max="15876" width="3.28515625" style="205" customWidth="1"/>
    <col min="15877" max="15877" width="16.5703125" style="205" bestFit="1" customWidth="1"/>
    <col min="15878" max="15878" width="26" style="205" customWidth="1"/>
    <col min="15879" max="15879" width="16.7109375" style="205" customWidth="1"/>
    <col min="15880" max="15880" width="2.42578125" style="205" customWidth="1"/>
    <col min="15881" max="15890" width="25.7109375" style="205" customWidth="1"/>
    <col min="15891" max="16128" width="9.140625" style="205"/>
    <col min="16129" max="16129" width="1.85546875" style="205" customWidth="1"/>
    <col min="16130" max="16130" width="25.28515625" style="205" customWidth="1"/>
    <col min="16131" max="16131" width="16.85546875" style="205" customWidth="1"/>
    <col min="16132" max="16132" width="3.28515625" style="205" customWidth="1"/>
    <col min="16133" max="16133" width="16.5703125" style="205" bestFit="1" customWidth="1"/>
    <col min="16134" max="16134" width="26" style="205" customWidth="1"/>
    <col min="16135" max="16135" width="16.7109375" style="205" customWidth="1"/>
    <col min="16136" max="16136" width="2.42578125" style="205" customWidth="1"/>
    <col min="16137" max="16146" width="25.7109375" style="205" customWidth="1"/>
    <col min="16147" max="16384" width="9.140625" style="205"/>
  </cols>
  <sheetData>
    <row r="1" spans="1:11" ht="9.9499999999999993" customHeight="1">
      <c r="A1" s="204"/>
      <c r="B1" s="204"/>
      <c r="C1" s="204"/>
      <c r="D1" s="204"/>
    </row>
    <row r="2" spans="1:11">
      <c r="A2" s="206"/>
      <c r="B2" s="207" t="s">
        <v>4</v>
      </c>
      <c r="C2" s="463">
        <v>2013</v>
      </c>
      <c r="D2" s="463"/>
      <c r="E2" s="463"/>
      <c r="J2" s="206"/>
    </row>
    <row r="3" spans="1:11">
      <c r="A3" s="206"/>
      <c r="B3" s="207" t="s">
        <v>0</v>
      </c>
      <c r="C3" s="466" t="str">
        <f>'Allgemeine Information'!C12</f>
        <v xml:space="preserve"> </v>
      </c>
      <c r="D3" s="466"/>
      <c r="E3" s="466"/>
      <c r="J3" s="206"/>
    </row>
    <row r="4" spans="1:11">
      <c r="A4" s="206"/>
      <c r="B4" s="207" t="s">
        <v>1</v>
      </c>
      <c r="C4" s="467" t="str">
        <f>'Allgemeine Information'!C13</f>
        <v xml:space="preserve"> </v>
      </c>
      <c r="D4" s="468"/>
      <c r="E4" s="469"/>
      <c r="J4" s="206"/>
    </row>
    <row r="5" spans="1:11">
      <c r="A5" s="206"/>
      <c r="B5" s="207" t="s">
        <v>2</v>
      </c>
      <c r="C5" s="467" t="str">
        <f>'Allgemeine Information'!C14</f>
        <v>Bitte Auswählen</v>
      </c>
      <c r="D5" s="468"/>
      <c r="E5" s="469"/>
      <c r="J5" s="206"/>
    </row>
    <row r="6" spans="1:11">
      <c r="A6" s="206"/>
      <c r="B6" s="204"/>
      <c r="C6" s="204"/>
      <c r="D6" s="204"/>
      <c r="K6" s="206"/>
    </row>
    <row r="7" spans="1:11">
      <c r="A7" s="206"/>
      <c r="B7" s="204"/>
      <c r="C7" s="204"/>
      <c r="D7" s="204"/>
      <c r="K7" s="206"/>
    </row>
    <row r="8" spans="1:11" ht="12.75" customHeight="1">
      <c r="A8" s="204"/>
      <c r="B8" s="208" t="s">
        <v>710</v>
      </c>
      <c r="C8" s="209"/>
      <c r="D8" s="204"/>
    </row>
    <row r="9" spans="1:11" ht="12.75" customHeight="1">
      <c r="A9" s="204"/>
      <c r="B9" s="210" t="s">
        <v>542</v>
      </c>
      <c r="C9" s="160" t="s">
        <v>355</v>
      </c>
      <c r="D9" s="204"/>
    </row>
    <row r="10" spans="1:11" ht="12.75" customHeight="1">
      <c r="A10" s="204"/>
      <c r="B10" s="210" t="s">
        <v>543</v>
      </c>
      <c r="C10" s="160" t="s">
        <v>355</v>
      </c>
      <c r="D10" s="204"/>
    </row>
    <row r="11" spans="1:11" ht="12.75" customHeight="1">
      <c r="A11" s="204"/>
      <c r="B11" s="210" t="s">
        <v>544</v>
      </c>
      <c r="C11" s="160" t="s">
        <v>355</v>
      </c>
      <c r="D11" s="204"/>
    </row>
    <row r="12" spans="1:11" ht="12.75" customHeight="1">
      <c r="A12" s="204"/>
      <c r="B12" s="210" t="s">
        <v>545</v>
      </c>
      <c r="C12" s="160" t="s">
        <v>355</v>
      </c>
      <c r="D12" s="204"/>
    </row>
    <row r="13" spans="1:11" ht="12.75" customHeight="1">
      <c r="A13" s="204"/>
      <c r="B13" s="210" t="s">
        <v>546</v>
      </c>
      <c r="C13" s="160" t="s">
        <v>355</v>
      </c>
      <c r="D13" s="204"/>
    </row>
    <row r="14" spans="1:11" ht="12.75" customHeight="1">
      <c r="A14" s="204"/>
      <c r="B14" s="210" t="s">
        <v>547</v>
      </c>
      <c r="C14" s="160" t="s">
        <v>355</v>
      </c>
      <c r="D14" s="204"/>
    </row>
    <row r="15" spans="1:11" ht="12.75" customHeight="1">
      <c r="A15" s="204"/>
      <c r="B15" s="210" t="s">
        <v>548</v>
      </c>
      <c r="C15" s="160" t="s">
        <v>355</v>
      </c>
      <c r="D15" s="204"/>
    </row>
    <row r="16" spans="1:11" ht="12.75" customHeight="1">
      <c r="A16" s="204"/>
      <c r="B16" s="210" t="s">
        <v>549</v>
      </c>
      <c r="C16" s="160" t="s">
        <v>355</v>
      </c>
      <c r="D16" s="204"/>
    </row>
    <row r="17" spans="1:7" ht="12.75" customHeight="1">
      <c r="A17" s="204"/>
      <c r="B17" s="210" t="s">
        <v>550</v>
      </c>
      <c r="C17" s="160" t="s">
        <v>355</v>
      </c>
      <c r="D17" s="204"/>
    </row>
    <row r="18" spans="1:7" ht="12.75" customHeight="1">
      <c r="A18" s="204"/>
      <c r="B18" s="210" t="s">
        <v>551</v>
      </c>
      <c r="C18" s="160" t="s">
        <v>355</v>
      </c>
      <c r="D18" s="204"/>
    </row>
    <row r="19" spans="1:7" ht="12.75" customHeight="1">
      <c r="A19" s="204"/>
      <c r="B19" s="210" t="s">
        <v>552</v>
      </c>
      <c r="C19" s="160" t="s">
        <v>355</v>
      </c>
      <c r="D19" s="204"/>
    </row>
    <row r="20" spans="1:7" ht="12.75" customHeight="1">
      <c r="A20" s="204"/>
      <c r="B20" s="210" t="s">
        <v>553</v>
      </c>
      <c r="C20" s="160" t="s">
        <v>355</v>
      </c>
      <c r="D20" s="204"/>
    </row>
    <row r="21" spans="1:7" ht="12.75" customHeight="1">
      <c r="A21" s="204"/>
      <c r="B21" s="210" t="s">
        <v>554</v>
      </c>
      <c r="C21" s="160" t="s">
        <v>355</v>
      </c>
      <c r="D21" s="204"/>
      <c r="E21" s="210" t="s">
        <v>555</v>
      </c>
      <c r="F21" s="464"/>
      <c r="G21" s="465"/>
    </row>
    <row r="22" spans="1:7" s="204" customFormat="1" ht="12.75" customHeight="1"/>
    <row r="23" spans="1:7" s="204" customFormat="1" ht="12.75" customHeight="1"/>
    <row r="24" spans="1:7" ht="12.75" customHeight="1">
      <c r="A24" s="211"/>
      <c r="B24" s="208" t="s">
        <v>556</v>
      </c>
      <c r="C24" s="209"/>
      <c r="D24" s="204"/>
    </row>
    <row r="25" spans="1:7" ht="12.75" customHeight="1">
      <c r="A25" s="211"/>
      <c r="B25" s="210" t="s">
        <v>557</v>
      </c>
      <c r="C25" s="210"/>
      <c r="D25" s="210"/>
      <c r="E25" s="212"/>
      <c r="F25" s="209"/>
      <c r="G25" s="160" t="s">
        <v>355</v>
      </c>
    </row>
    <row r="26" spans="1:7" ht="12.75" customHeight="1">
      <c r="A26" s="211"/>
      <c r="B26" s="210" t="s">
        <v>558</v>
      </c>
      <c r="C26" s="210"/>
      <c r="D26" s="210"/>
      <c r="E26" s="210"/>
      <c r="F26" s="210"/>
      <c r="G26" s="160" t="s">
        <v>355</v>
      </c>
    </row>
    <row r="27" spans="1:7" s="204" customFormat="1" ht="12.75" customHeight="1">
      <c r="A27" s="211"/>
      <c r="B27" s="213"/>
      <c r="C27" s="214"/>
    </row>
    <row r="28" spans="1:7" s="204" customFormat="1"/>
    <row r="29" spans="1:7" s="204" customFormat="1"/>
    <row r="30" spans="1:7" s="204" customFormat="1"/>
    <row r="31" spans="1:7" s="204" customFormat="1"/>
    <row r="32" spans="1:7" s="204" customFormat="1"/>
    <row r="33" s="204" customFormat="1"/>
    <row r="34" s="204" customFormat="1"/>
    <row r="35" s="204" customFormat="1"/>
    <row r="36" s="204" customFormat="1"/>
    <row r="37" s="204" customFormat="1"/>
    <row r="38" s="204" customFormat="1"/>
    <row r="39" s="204" customFormat="1"/>
    <row r="40" s="204" customFormat="1"/>
    <row r="41" s="204" customFormat="1"/>
    <row r="42" s="204" customFormat="1"/>
    <row r="43" s="204" customFormat="1"/>
    <row r="44" s="204" customFormat="1"/>
    <row r="45" s="204" customFormat="1"/>
    <row r="46" s="204" customFormat="1"/>
    <row r="47" s="204" customFormat="1"/>
    <row r="48" s="204" customFormat="1"/>
    <row r="49" s="204" customFormat="1"/>
    <row r="50" s="204" customFormat="1"/>
    <row r="51" s="204" customFormat="1"/>
    <row r="52" s="204" customFormat="1"/>
    <row r="53" s="204" customFormat="1"/>
    <row r="54" s="204" customFormat="1"/>
    <row r="55" s="204" customFormat="1"/>
    <row r="56" s="204" customFormat="1"/>
    <row r="57" s="204" customFormat="1"/>
    <row r="58" s="204" customFormat="1"/>
    <row r="59" s="204" customFormat="1"/>
    <row r="60" s="204" customFormat="1"/>
    <row r="61" s="204" customFormat="1"/>
    <row r="62" s="204" customFormat="1"/>
    <row r="63" s="204" customFormat="1"/>
    <row r="64" s="204" customFormat="1"/>
    <row r="65" s="204" customFormat="1"/>
    <row r="66" s="204" customFormat="1"/>
    <row r="67" s="204" customFormat="1"/>
    <row r="68" s="204" customFormat="1"/>
    <row r="69" s="204" customFormat="1"/>
    <row r="70" s="204" customFormat="1"/>
    <row r="71" s="204" customFormat="1"/>
    <row r="72" s="204" customFormat="1"/>
    <row r="73" s="204" customFormat="1"/>
    <row r="74" s="204" customFormat="1"/>
    <row r="75" s="204" customFormat="1"/>
    <row r="76" s="204" customFormat="1"/>
    <row r="77" s="204" customFormat="1"/>
    <row r="78" s="204" customFormat="1"/>
    <row r="79" s="204" customFormat="1"/>
    <row r="80" s="204" customFormat="1"/>
    <row r="81" s="204" customFormat="1"/>
    <row r="82" s="204" customFormat="1"/>
    <row r="83" s="204" customFormat="1"/>
    <row r="84" s="204" customFormat="1"/>
    <row r="85" s="204" customFormat="1"/>
    <row r="86" s="204" customFormat="1"/>
    <row r="87" s="204" customFormat="1"/>
    <row r="88" s="204" customFormat="1"/>
    <row r="89" s="204" customFormat="1"/>
    <row r="90" s="204" customFormat="1"/>
    <row r="91" s="204" customFormat="1"/>
    <row r="92" s="204" customFormat="1"/>
    <row r="93" s="204" customFormat="1"/>
    <row r="94" s="204" customFormat="1"/>
    <row r="95" s="204" customFormat="1"/>
    <row r="96" s="204" customFormat="1"/>
    <row r="97" s="204" customFormat="1"/>
    <row r="98" s="204" customFormat="1"/>
    <row r="99" s="204" customFormat="1"/>
    <row r="100" s="204" customFormat="1"/>
    <row r="101" s="204" customFormat="1"/>
    <row r="102" s="204" customFormat="1"/>
    <row r="103" s="204" customFormat="1"/>
    <row r="104" s="204" customFormat="1"/>
    <row r="105" s="204" customFormat="1"/>
    <row r="106" s="204" customFormat="1"/>
    <row r="107" s="204" customFormat="1"/>
    <row r="108" s="204" customFormat="1"/>
    <row r="109" s="204" customFormat="1"/>
    <row r="110" s="204" customFormat="1"/>
    <row r="111" s="204" customFormat="1"/>
    <row r="112" s="204" customFormat="1"/>
    <row r="113" s="204" customFormat="1"/>
    <row r="114" s="204" customFormat="1"/>
    <row r="115" s="204" customFormat="1"/>
    <row r="116" s="204" customFormat="1"/>
    <row r="117" s="204" customFormat="1"/>
    <row r="118" s="204" customFormat="1"/>
    <row r="119" s="204" customFormat="1"/>
    <row r="120" s="204" customFormat="1"/>
    <row r="121" s="204" customFormat="1"/>
    <row r="122" s="204" customFormat="1"/>
    <row r="123" s="204" customFormat="1"/>
    <row r="124" s="204" customFormat="1"/>
    <row r="125" s="204" customFormat="1"/>
    <row r="126" s="204" customFormat="1"/>
    <row r="127" s="204" customFormat="1"/>
    <row r="128" s="204" customFormat="1"/>
    <row r="129" s="204" customFormat="1"/>
    <row r="130" s="204" customFormat="1"/>
    <row r="131" s="204" customFormat="1"/>
    <row r="132" s="204" customFormat="1"/>
    <row r="133" s="204" customFormat="1"/>
    <row r="134" s="204" customFormat="1"/>
    <row r="135" s="204" customFormat="1"/>
    <row r="136" s="204" customFormat="1"/>
    <row r="137" s="204" customFormat="1"/>
    <row r="138" s="204" customFormat="1"/>
    <row r="139" s="204" customFormat="1"/>
    <row r="140" s="204" customFormat="1"/>
    <row r="141" s="204" customFormat="1"/>
    <row r="142" s="204" customFormat="1"/>
    <row r="143" s="204" customFormat="1"/>
    <row r="144" s="204" customFormat="1"/>
    <row r="145" s="204" customFormat="1"/>
    <row r="146" s="204" customFormat="1"/>
    <row r="147" s="204" customFormat="1"/>
    <row r="148" s="204" customFormat="1"/>
    <row r="149" s="204" customFormat="1"/>
    <row r="150" s="204" customFormat="1"/>
    <row r="151" s="204" customFormat="1"/>
    <row r="152" s="204" customFormat="1"/>
    <row r="153" s="204" customFormat="1"/>
    <row r="154" s="204" customFormat="1"/>
    <row r="155" s="204" customFormat="1"/>
    <row r="156" s="204" customFormat="1"/>
    <row r="157" s="204" customFormat="1"/>
    <row r="158" s="204" customFormat="1"/>
    <row r="159" s="204" customFormat="1"/>
    <row r="160" s="204" customFormat="1"/>
    <row r="161" s="204" customFormat="1"/>
    <row r="162" s="204" customFormat="1"/>
    <row r="163" s="204" customFormat="1"/>
    <row r="164" s="204" customFormat="1"/>
    <row r="165" s="204" customFormat="1"/>
    <row r="166" s="204" customFormat="1"/>
    <row r="167" s="204" customFormat="1"/>
    <row r="168" s="204" customFormat="1"/>
    <row r="169" s="204" customFormat="1"/>
    <row r="170" s="204" customFormat="1"/>
    <row r="171" s="204" customFormat="1"/>
    <row r="172" s="204" customFormat="1"/>
    <row r="173" s="204" customFormat="1"/>
    <row r="174" s="204" customFormat="1"/>
    <row r="175" s="204" customFormat="1"/>
    <row r="176" s="204" customFormat="1"/>
    <row r="177" s="204" customFormat="1"/>
    <row r="178" s="204" customFormat="1"/>
    <row r="179" s="204" customFormat="1"/>
    <row r="180" s="204" customFormat="1"/>
    <row r="181" s="204" customFormat="1"/>
    <row r="182" s="204" customFormat="1"/>
    <row r="183" s="204" customFormat="1"/>
    <row r="184" s="204" customFormat="1"/>
    <row r="185" s="204" customFormat="1"/>
    <row r="186" s="204" customFormat="1"/>
    <row r="187" s="204" customFormat="1"/>
    <row r="188" s="204" customFormat="1"/>
    <row r="189" s="204" customFormat="1"/>
    <row r="190" s="204" customFormat="1"/>
    <row r="191" s="204" customFormat="1"/>
    <row r="192" s="204" customFormat="1"/>
    <row r="193" s="204" customFormat="1"/>
    <row r="194" s="204" customFormat="1"/>
    <row r="195" s="204" customFormat="1"/>
    <row r="196" s="204" customFormat="1"/>
  </sheetData>
  <sheetProtection password="F11D" sheet="1" objects="1" scenarios="1"/>
  <mergeCells count="5">
    <mergeCell ref="C2:E2"/>
    <mergeCell ref="F21:G21"/>
    <mergeCell ref="C3:E3"/>
    <mergeCell ref="C4:E4"/>
    <mergeCell ref="C5:E5"/>
  </mergeCells>
  <dataValidations disablePrompts="1" count="1">
    <dataValidation type="list" allowBlank="1" showInputMessage="1" showErrorMessage="1" sqref="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C9:C21 IY9:IY21 SU9:SU21 ACQ9:ACQ21 AMM9:AMM21 AWI9:AWI21 BGE9:BGE21 BQA9:BQA21 BZW9:BZW21 CJS9:CJS21 CTO9:CTO21 DDK9:DDK21 DNG9:DNG21 DXC9:DXC21 EGY9:EGY21 EQU9:EQU21 FAQ9:FAQ21 FKM9:FKM21 FUI9:FUI21 GEE9:GEE21 GOA9:GOA21 GXW9:GXW21 HHS9:HHS21 HRO9:HRO21 IBK9:IBK21 ILG9:ILG21 IVC9:IVC21 JEY9:JEY21 JOU9:JOU21 JYQ9:JYQ21 KIM9:KIM21 KSI9:KSI21 LCE9:LCE21 LMA9:LMA21 LVW9:LVW21 MFS9:MFS21 MPO9:MPO21 MZK9:MZK21 NJG9:NJG21 NTC9:NTC21 OCY9:OCY21 OMU9:OMU21 OWQ9:OWQ21 PGM9:PGM21 PQI9:PQI21 QAE9:QAE21 QKA9:QKA21 QTW9:QTW21 RDS9:RDS21 RNO9:RNO21 RXK9:RXK21 SHG9:SHG21 SRC9:SRC21 TAY9:TAY21 TKU9:TKU21 TUQ9:TUQ21 UEM9:UEM21 UOI9:UOI21 UYE9:UYE21 VIA9:VIA21 VRW9:VRW21 WBS9:WBS21 WLO9:WLO21 WVK9:WVK21 C65545:C65557 IY65545:IY65557 SU65545:SU65557 ACQ65545:ACQ65557 AMM65545:AMM65557 AWI65545:AWI65557 BGE65545:BGE65557 BQA65545:BQA65557 BZW65545:BZW65557 CJS65545:CJS65557 CTO65545:CTO65557 DDK65545:DDK65557 DNG65545:DNG65557 DXC65545:DXC65557 EGY65545:EGY65557 EQU65545:EQU65557 FAQ65545:FAQ65557 FKM65545:FKM65557 FUI65545:FUI65557 GEE65545:GEE65557 GOA65545:GOA65557 GXW65545:GXW65557 HHS65545:HHS65557 HRO65545:HRO65557 IBK65545:IBK65557 ILG65545:ILG65557 IVC65545:IVC65557 JEY65545:JEY65557 JOU65545:JOU65557 JYQ65545:JYQ65557 KIM65545:KIM65557 KSI65545:KSI65557 LCE65545:LCE65557 LMA65545:LMA65557 LVW65545:LVW65557 MFS65545:MFS65557 MPO65545:MPO65557 MZK65545:MZK65557 NJG65545:NJG65557 NTC65545:NTC65557 OCY65545:OCY65557 OMU65545:OMU65557 OWQ65545:OWQ65557 PGM65545:PGM65557 PQI65545:PQI65557 QAE65545:QAE65557 QKA65545:QKA65557 QTW65545:QTW65557 RDS65545:RDS65557 RNO65545:RNO65557 RXK65545:RXK65557 SHG65545:SHG65557 SRC65545:SRC65557 TAY65545:TAY65557 TKU65545:TKU65557 TUQ65545:TUQ65557 UEM65545:UEM65557 UOI65545:UOI65557 UYE65545:UYE65557 VIA65545:VIA65557 VRW65545:VRW65557 WBS65545:WBS65557 WLO65545:WLO65557 WVK65545:WVK65557 C131081:C131093 IY131081:IY131093 SU131081:SU131093 ACQ131081:ACQ131093 AMM131081:AMM131093 AWI131081:AWI131093 BGE131081:BGE131093 BQA131081:BQA131093 BZW131081:BZW131093 CJS131081:CJS131093 CTO131081:CTO131093 DDK131081:DDK131093 DNG131081:DNG131093 DXC131081:DXC131093 EGY131081:EGY131093 EQU131081:EQU131093 FAQ131081:FAQ131093 FKM131081:FKM131093 FUI131081:FUI131093 GEE131081:GEE131093 GOA131081:GOA131093 GXW131081:GXW131093 HHS131081:HHS131093 HRO131081:HRO131093 IBK131081:IBK131093 ILG131081:ILG131093 IVC131081:IVC131093 JEY131081:JEY131093 JOU131081:JOU131093 JYQ131081:JYQ131093 KIM131081:KIM131093 KSI131081:KSI131093 LCE131081:LCE131093 LMA131081:LMA131093 LVW131081:LVW131093 MFS131081:MFS131093 MPO131081:MPO131093 MZK131081:MZK131093 NJG131081:NJG131093 NTC131081:NTC131093 OCY131081:OCY131093 OMU131081:OMU131093 OWQ131081:OWQ131093 PGM131081:PGM131093 PQI131081:PQI131093 QAE131081:QAE131093 QKA131081:QKA131093 QTW131081:QTW131093 RDS131081:RDS131093 RNO131081:RNO131093 RXK131081:RXK131093 SHG131081:SHG131093 SRC131081:SRC131093 TAY131081:TAY131093 TKU131081:TKU131093 TUQ131081:TUQ131093 UEM131081:UEM131093 UOI131081:UOI131093 UYE131081:UYE131093 VIA131081:VIA131093 VRW131081:VRW131093 WBS131081:WBS131093 WLO131081:WLO131093 WVK131081:WVK131093 C196617:C196629 IY196617:IY196629 SU196617:SU196629 ACQ196617:ACQ196629 AMM196617:AMM196629 AWI196617:AWI196629 BGE196617:BGE196629 BQA196617:BQA196629 BZW196617:BZW196629 CJS196617:CJS196629 CTO196617:CTO196629 DDK196617:DDK196629 DNG196617:DNG196629 DXC196617:DXC196629 EGY196617:EGY196629 EQU196617:EQU196629 FAQ196617:FAQ196629 FKM196617:FKM196629 FUI196617:FUI196629 GEE196617:GEE196629 GOA196617:GOA196629 GXW196617:GXW196629 HHS196617:HHS196629 HRO196617:HRO196629 IBK196617:IBK196629 ILG196617:ILG196629 IVC196617:IVC196629 JEY196617:JEY196629 JOU196617:JOU196629 JYQ196617:JYQ196629 KIM196617:KIM196629 KSI196617:KSI196629 LCE196617:LCE196629 LMA196617:LMA196629 LVW196617:LVW196629 MFS196617:MFS196629 MPO196617:MPO196629 MZK196617:MZK196629 NJG196617:NJG196629 NTC196617:NTC196629 OCY196617:OCY196629 OMU196617:OMU196629 OWQ196617:OWQ196629 PGM196617:PGM196629 PQI196617:PQI196629 QAE196617:QAE196629 QKA196617:QKA196629 QTW196617:QTW196629 RDS196617:RDS196629 RNO196617:RNO196629 RXK196617:RXK196629 SHG196617:SHG196629 SRC196617:SRC196629 TAY196617:TAY196629 TKU196617:TKU196629 TUQ196617:TUQ196629 UEM196617:UEM196629 UOI196617:UOI196629 UYE196617:UYE196629 VIA196617:VIA196629 VRW196617:VRW196629 WBS196617:WBS196629 WLO196617:WLO196629 WVK196617:WVK196629 C262153:C262165 IY262153:IY262165 SU262153:SU262165 ACQ262153:ACQ262165 AMM262153:AMM262165 AWI262153:AWI262165 BGE262153:BGE262165 BQA262153:BQA262165 BZW262153:BZW262165 CJS262153:CJS262165 CTO262153:CTO262165 DDK262153:DDK262165 DNG262153:DNG262165 DXC262153:DXC262165 EGY262153:EGY262165 EQU262153:EQU262165 FAQ262153:FAQ262165 FKM262153:FKM262165 FUI262153:FUI262165 GEE262153:GEE262165 GOA262153:GOA262165 GXW262153:GXW262165 HHS262153:HHS262165 HRO262153:HRO262165 IBK262153:IBK262165 ILG262153:ILG262165 IVC262153:IVC262165 JEY262153:JEY262165 JOU262153:JOU262165 JYQ262153:JYQ262165 KIM262153:KIM262165 KSI262153:KSI262165 LCE262153:LCE262165 LMA262153:LMA262165 LVW262153:LVW262165 MFS262153:MFS262165 MPO262153:MPO262165 MZK262153:MZK262165 NJG262153:NJG262165 NTC262153:NTC262165 OCY262153:OCY262165 OMU262153:OMU262165 OWQ262153:OWQ262165 PGM262153:PGM262165 PQI262153:PQI262165 QAE262153:QAE262165 QKA262153:QKA262165 QTW262153:QTW262165 RDS262153:RDS262165 RNO262153:RNO262165 RXK262153:RXK262165 SHG262153:SHG262165 SRC262153:SRC262165 TAY262153:TAY262165 TKU262153:TKU262165 TUQ262153:TUQ262165 UEM262153:UEM262165 UOI262153:UOI262165 UYE262153:UYE262165 VIA262153:VIA262165 VRW262153:VRW262165 WBS262153:WBS262165 WLO262153:WLO262165 WVK262153:WVK262165 C327689:C327701 IY327689:IY327701 SU327689:SU327701 ACQ327689:ACQ327701 AMM327689:AMM327701 AWI327689:AWI327701 BGE327689:BGE327701 BQA327689:BQA327701 BZW327689:BZW327701 CJS327689:CJS327701 CTO327689:CTO327701 DDK327689:DDK327701 DNG327689:DNG327701 DXC327689:DXC327701 EGY327689:EGY327701 EQU327689:EQU327701 FAQ327689:FAQ327701 FKM327689:FKM327701 FUI327689:FUI327701 GEE327689:GEE327701 GOA327689:GOA327701 GXW327689:GXW327701 HHS327689:HHS327701 HRO327689:HRO327701 IBK327689:IBK327701 ILG327689:ILG327701 IVC327689:IVC327701 JEY327689:JEY327701 JOU327689:JOU327701 JYQ327689:JYQ327701 KIM327689:KIM327701 KSI327689:KSI327701 LCE327689:LCE327701 LMA327689:LMA327701 LVW327689:LVW327701 MFS327689:MFS327701 MPO327689:MPO327701 MZK327689:MZK327701 NJG327689:NJG327701 NTC327689:NTC327701 OCY327689:OCY327701 OMU327689:OMU327701 OWQ327689:OWQ327701 PGM327689:PGM327701 PQI327689:PQI327701 QAE327689:QAE327701 QKA327689:QKA327701 QTW327689:QTW327701 RDS327689:RDS327701 RNO327689:RNO327701 RXK327689:RXK327701 SHG327689:SHG327701 SRC327689:SRC327701 TAY327689:TAY327701 TKU327689:TKU327701 TUQ327689:TUQ327701 UEM327689:UEM327701 UOI327689:UOI327701 UYE327689:UYE327701 VIA327689:VIA327701 VRW327689:VRW327701 WBS327689:WBS327701 WLO327689:WLO327701 WVK327689:WVK327701 C393225:C393237 IY393225:IY393237 SU393225:SU393237 ACQ393225:ACQ393237 AMM393225:AMM393237 AWI393225:AWI393237 BGE393225:BGE393237 BQA393225:BQA393237 BZW393225:BZW393237 CJS393225:CJS393237 CTO393225:CTO393237 DDK393225:DDK393237 DNG393225:DNG393237 DXC393225:DXC393237 EGY393225:EGY393237 EQU393225:EQU393237 FAQ393225:FAQ393237 FKM393225:FKM393237 FUI393225:FUI393237 GEE393225:GEE393237 GOA393225:GOA393237 GXW393225:GXW393237 HHS393225:HHS393237 HRO393225:HRO393237 IBK393225:IBK393237 ILG393225:ILG393237 IVC393225:IVC393237 JEY393225:JEY393237 JOU393225:JOU393237 JYQ393225:JYQ393237 KIM393225:KIM393237 KSI393225:KSI393237 LCE393225:LCE393237 LMA393225:LMA393237 LVW393225:LVW393237 MFS393225:MFS393237 MPO393225:MPO393237 MZK393225:MZK393237 NJG393225:NJG393237 NTC393225:NTC393237 OCY393225:OCY393237 OMU393225:OMU393237 OWQ393225:OWQ393237 PGM393225:PGM393237 PQI393225:PQI393237 QAE393225:QAE393237 QKA393225:QKA393237 QTW393225:QTW393237 RDS393225:RDS393237 RNO393225:RNO393237 RXK393225:RXK393237 SHG393225:SHG393237 SRC393225:SRC393237 TAY393225:TAY393237 TKU393225:TKU393237 TUQ393225:TUQ393237 UEM393225:UEM393237 UOI393225:UOI393237 UYE393225:UYE393237 VIA393225:VIA393237 VRW393225:VRW393237 WBS393225:WBS393237 WLO393225:WLO393237 WVK393225:WVK393237 C458761:C458773 IY458761:IY458773 SU458761:SU458773 ACQ458761:ACQ458773 AMM458761:AMM458773 AWI458761:AWI458773 BGE458761:BGE458773 BQA458761:BQA458773 BZW458761:BZW458773 CJS458761:CJS458773 CTO458761:CTO458773 DDK458761:DDK458773 DNG458761:DNG458773 DXC458761:DXC458773 EGY458761:EGY458773 EQU458761:EQU458773 FAQ458761:FAQ458773 FKM458761:FKM458773 FUI458761:FUI458773 GEE458761:GEE458773 GOA458761:GOA458773 GXW458761:GXW458773 HHS458761:HHS458773 HRO458761:HRO458773 IBK458761:IBK458773 ILG458761:ILG458773 IVC458761:IVC458773 JEY458761:JEY458773 JOU458761:JOU458773 JYQ458761:JYQ458773 KIM458761:KIM458773 KSI458761:KSI458773 LCE458761:LCE458773 LMA458761:LMA458773 LVW458761:LVW458773 MFS458761:MFS458773 MPO458761:MPO458773 MZK458761:MZK458773 NJG458761:NJG458773 NTC458761:NTC458773 OCY458761:OCY458773 OMU458761:OMU458773 OWQ458761:OWQ458773 PGM458761:PGM458773 PQI458761:PQI458773 QAE458761:QAE458773 QKA458761:QKA458773 QTW458761:QTW458773 RDS458761:RDS458773 RNO458761:RNO458773 RXK458761:RXK458773 SHG458761:SHG458773 SRC458761:SRC458773 TAY458761:TAY458773 TKU458761:TKU458773 TUQ458761:TUQ458773 UEM458761:UEM458773 UOI458761:UOI458773 UYE458761:UYE458773 VIA458761:VIA458773 VRW458761:VRW458773 WBS458761:WBS458773 WLO458761:WLO458773 WVK458761:WVK458773 C524297:C524309 IY524297:IY524309 SU524297:SU524309 ACQ524297:ACQ524309 AMM524297:AMM524309 AWI524297:AWI524309 BGE524297:BGE524309 BQA524297:BQA524309 BZW524297:BZW524309 CJS524297:CJS524309 CTO524297:CTO524309 DDK524297:DDK524309 DNG524297:DNG524309 DXC524297:DXC524309 EGY524297:EGY524309 EQU524297:EQU524309 FAQ524297:FAQ524309 FKM524297:FKM524309 FUI524297:FUI524309 GEE524297:GEE524309 GOA524297:GOA524309 GXW524297:GXW524309 HHS524297:HHS524309 HRO524297:HRO524309 IBK524297:IBK524309 ILG524297:ILG524309 IVC524297:IVC524309 JEY524297:JEY524309 JOU524297:JOU524309 JYQ524297:JYQ524309 KIM524297:KIM524309 KSI524297:KSI524309 LCE524297:LCE524309 LMA524297:LMA524309 LVW524297:LVW524309 MFS524297:MFS524309 MPO524297:MPO524309 MZK524297:MZK524309 NJG524297:NJG524309 NTC524297:NTC524309 OCY524297:OCY524309 OMU524297:OMU524309 OWQ524297:OWQ524309 PGM524297:PGM524309 PQI524297:PQI524309 QAE524297:QAE524309 QKA524297:QKA524309 QTW524297:QTW524309 RDS524297:RDS524309 RNO524297:RNO524309 RXK524297:RXK524309 SHG524297:SHG524309 SRC524297:SRC524309 TAY524297:TAY524309 TKU524297:TKU524309 TUQ524297:TUQ524309 UEM524297:UEM524309 UOI524297:UOI524309 UYE524297:UYE524309 VIA524297:VIA524309 VRW524297:VRW524309 WBS524297:WBS524309 WLO524297:WLO524309 WVK524297:WVK524309 C589833:C589845 IY589833:IY589845 SU589833:SU589845 ACQ589833:ACQ589845 AMM589833:AMM589845 AWI589833:AWI589845 BGE589833:BGE589845 BQA589833:BQA589845 BZW589833:BZW589845 CJS589833:CJS589845 CTO589833:CTO589845 DDK589833:DDK589845 DNG589833:DNG589845 DXC589833:DXC589845 EGY589833:EGY589845 EQU589833:EQU589845 FAQ589833:FAQ589845 FKM589833:FKM589845 FUI589833:FUI589845 GEE589833:GEE589845 GOA589833:GOA589845 GXW589833:GXW589845 HHS589833:HHS589845 HRO589833:HRO589845 IBK589833:IBK589845 ILG589833:ILG589845 IVC589833:IVC589845 JEY589833:JEY589845 JOU589833:JOU589845 JYQ589833:JYQ589845 KIM589833:KIM589845 KSI589833:KSI589845 LCE589833:LCE589845 LMA589833:LMA589845 LVW589833:LVW589845 MFS589833:MFS589845 MPO589833:MPO589845 MZK589833:MZK589845 NJG589833:NJG589845 NTC589833:NTC589845 OCY589833:OCY589845 OMU589833:OMU589845 OWQ589833:OWQ589845 PGM589833:PGM589845 PQI589833:PQI589845 QAE589833:QAE589845 QKA589833:QKA589845 QTW589833:QTW589845 RDS589833:RDS589845 RNO589833:RNO589845 RXK589833:RXK589845 SHG589833:SHG589845 SRC589833:SRC589845 TAY589833:TAY589845 TKU589833:TKU589845 TUQ589833:TUQ589845 UEM589833:UEM589845 UOI589833:UOI589845 UYE589833:UYE589845 VIA589833:VIA589845 VRW589833:VRW589845 WBS589833:WBS589845 WLO589833:WLO589845 WVK589833:WVK589845 C655369:C655381 IY655369:IY655381 SU655369:SU655381 ACQ655369:ACQ655381 AMM655369:AMM655381 AWI655369:AWI655381 BGE655369:BGE655381 BQA655369:BQA655381 BZW655369:BZW655381 CJS655369:CJS655381 CTO655369:CTO655381 DDK655369:DDK655381 DNG655369:DNG655381 DXC655369:DXC655381 EGY655369:EGY655381 EQU655369:EQU655381 FAQ655369:FAQ655381 FKM655369:FKM655381 FUI655369:FUI655381 GEE655369:GEE655381 GOA655369:GOA655381 GXW655369:GXW655381 HHS655369:HHS655381 HRO655369:HRO655381 IBK655369:IBK655381 ILG655369:ILG655381 IVC655369:IVC655381 JEY655369:JEY655381 JOU655369:JOU655381 JYQ655369:JYQ655381 KIM655369:KIM655381 KSI655369:KSI655381 LCE655369:LCE655381 LMA655369:LMA655381 LVW655369:LVW655381 MFS655369:MFS655381 MPO655369:MPO655381 MZK655369:MZK655381 NJG655369:NJG655381 NTC655369:NTC655381 OCY655369:OCY655381 OMU655369:OMU655381 OWQ655369:OWQ655381 PGM655369:PGM655381 PQI655369:PQI655381 QAE655369:QAE655381 QKA655369:QKA655381 QTW655369:QTW655381 RDS655369:RDS655381 RNO655369:RNO655381 RXK655369:RXK655381 SHG655369:SHG655381 SRC655369:SRC655381 TAY655369:TAY655381 TKU655369:TKU655381 TUQ655369:TUQ655381 UEM655369:UEM655381 UOI655369:UOI655381 UYE655369:UYE655381 VIA655369:VIA655381 VRW655369:VRW655381 WBS655369:WBS655381 WLO655369:WLO655381 WVK655369:WVK655381 C720905:C720917 IY720905:IY720917 SU720905:SU720917 ACQ720905:ACQ720917 AMM720905:AMM720917 AWI720905:AWI720917 BGE720905:BGE720917 BQA720905:BQA720917 BZW720905:BZW720917 CJS720905:CJS720917 CTO720905:CTO720917 DDK720905:DDK720917 DNG720905:DNG720917 DXC720905:DXC720917 EGY720905:EGY720917 EQU720905:EQU720917 FAQ720905:FAQ720917 FKM720905:FKM720917 FUI720905:FUI720917 GEE720905:GEE720917 GOA720905:GOA720917 GXW720905:GXW720917 HHS720905:HHS720917 HRO720905:HRO720917 IBK720905:IBK720917 ILG720905:ILG720917 IVC720905:IVC720917 JEY720905:JEY720917 JOU720905:JOU720917 JYQ720905:JYQ720917 KIM720905:KIM720917 KSI720905:KSI720917 LCE720905:LCE720917 LMA720905:LMA720917 LVW720905:LVW720917 MFS720905:MFS720917 MPO720905:MPO720917 MZK720905:MZK720917 NJG720905:NJG720917 NTC720905:NTC720917 OCY720905:OCY720917 OMU720905:OMU720917 OWQ720905:OWQ720917 PGM720905:PGM720917 PQI720905:PQI720917 QAE720905:QAE720917 QKA720905:QKA720917 QTW720905:QTW720917 RDS720905:RDS720917 RNO720905:RNO720917 RXK720905:RXK720917 SHG720905:SHG720917 SRC720905:SRC720917 TAY720905:TAY720917 TKU720905:TKU720917 TUQ720905:TUQ720917 UEM720905:UEM720917 UOI720905:UOI720917 UYE720905:UYE720917 VIA720905:VIA720917 VRW720905:VRW720917 WBS720905:WBS720917 WLO720905:WLO720917 WVK720905:WVK720917 C786441:C786453 IY786441:IY786453 SU786441:SU786453 ACQ786441:ACQ786453 AMM786441:AMM786453 AWI786441:AWI786453 BGE786441:BGE786453 BQA786441:BQA786453 BZW786441:BZW786453 CJS786441:CJS786453 CTO786441:CTO786453 DDK786441:DDK786453 DNG786441:DNG786453 DXC786441:DXC786453 EGY786441:EGY786453 EQU786441:EQU786453 FAQ786441:FAQ786453 FKM786441:FKM786453 FUI786441:FUI786453 GEE786441:GEE786453 GOA786441:GOA786453 GXW786441:GXW786453 HHS786441:HHS786453 HRO786441:HRO786453 IBK786441:IBK786453 ILG786441:ILG786453 IVC786441:IVC786453 JEY786441:JEY786453 JOU786441:JOU786453 JYQ786441:JYQ786453 KIM786441:KIM786453 KSI786441:KSI786453 LCE786441:LCE786453 LMA786441:LMA786453 LVW786441:LVW786453 MFS786441:MFS786453 MPO786441:MPO786453 MZK786441:MZK786453 NJG786441:NJG786453 NTC786441:NTC786453 OCY786441:OCY786453 OMU786441:OMU786453 OWQ786441:OWQ786453 PGM786441:PGM786453 PQI786441:PQI786453 QAE786441:QAE786453 QKA786441:QKA786453 QTW786441:QTW786453 RDS786441:RDS786453 RNO786441:RNO786453 RXK786441:RXK786453 SHG786441:SHG786453 SRC786441:SRC786453 TAY786441:TAY786453 TKU786441:TKU786453 TUQ786441:TUQ786453 UEM786441:UEM786453 UOI786441:UOI786453 UYE786441:UYE786453 VIA786441:VIA786453 VRW786441:VRW786453 WBS786441:WBS786453 WLO786441:WLO786453 WVK786441:WVK786453 C851977:C851989 IY851977:IY851989 SU851977:SU851989 ACQ851977:ACQ851989 AMM851977:AMM851989 AWI851977:AWI851989 BGE851977:BGE851989 BQA851977:BQA851989 BZW851977:BZW851989 CJS851977:CJS851989 CTO851977:CTO851989 DDK851977:DDK851989 DNG851977:DNG851989 DXC851977:DXC851989 EGY851977:EGY851989 EQU851977:EQU851989 FAQ851977:FAQ851989 FKM851977:FKM851989 FUI851977:FUI851989 GEE851977:GEE851989 GOA851977:GOA851989 GXW851977:GXW851989 HHS851977:HHS851989 HRO851977:HRO851989 IBK851977:IBK851989 ILG851977:ILG851989 IVC851977:IVC851989 JEY851977:JEY851989 JOU851977:JOU851989 JYQ851977:JYQ851989 KIM851977:KIM851989 KSI851977:KSI851989 LCE851977:LCE851989 LMA851977:LMA851989 LVW851977:LVW851989 MFS851977:MFS851989 MPO851977:MPO851989 MZK851977:MZK851989 NJG851977:NJG851989 NTC851977:NTC851989 OCY851977:OCY851989 OMU851977:OMU851989 OWQ851977:OWQ851989 PGM851977:PGM851989 PQI851977:PQI851989 QAE851977:QAE851989 QKA851977:QKA851989 QTW851977:QTW851989 RDS851977:RDS851989 RNO851977:RNO851989 RXK851977:RXK851989 SHG851977:SHG851989 SRC851977:SRC851989 TAY851977:TAY851989 TKU851977:TKU851989 TUQ851977:TUQ851989 UEM851977:UEM851989 UOI851977:UOI851989 UYE851977:UYE851989 VIA851977:VIA851989 VRW851977:VRW851989 WBS851977:WBS851989 WLO851977:WLO851989 WVK851977:WVK851989 C917513:C917525 IY917513:IY917525 SU917513:SU917525 ACQ917513:ACQ917525 AMM917513:AMM917525 AWI917513:AWI917525 BGE917513:BGE917525 BQA917513:BQA917525 BZW917513:BZW917525 CJS917513:CJS917525 CTO917513:CTO917525 DDK917513:DDK917525 DNG917513:DNG917525 DXC917513:DXC917525 EGY917513:EGY917525 EQU917513:EQU917525 FAQ917513:FAQ917525 FKM917513:FKM917525 FUI917513:FUI917525 GEE917513:GEE917525 GOA917513:GOA917525 GXW917513:GXW917525 HHS917513:HHS917525 HRO917513:HRO917525 IBK917513:IBK917525 ILG917513:ILG917525 IVC917513:IVC917525 JEY917513:JEY917525 JOU917513:JOU917525 JYQ917513:JYQ917525 KIM917513:KIM917525 KSI917513:KSI917525 LCE917513:LCE917525 LMA917513:LMA917525 LVW917513:LVW917525 MFS917513:MFS917525 MPO917513:MPO917525 MZK917513:MZK917525 NJG917513:NJG917525 NTC917513:NTC917525 OCY917513:OCY917525 OMU917513:OMU917525 OWQ917513:OWQ917525 PGM917513:PGM917525 PQI917513:PQI917525 QAE917513:QAE917525 QKA917513:QKA917525 QTW917513:QTW917525 RDS917513:RDS917525 RNO917513:RNO917525 RXK917513:RXK917525 SHG917513:SHG917525 SRC917513:SRC917525 TAY917513:TAY917525 TKU917513:TKU917525 TUQ917513:TUQ917525 UEM917513:UEM917525 UOI917513:UOI917525 UYE917513:UYE917525 VIA917513:VIA917525 VRW917513:VRW917525 WBS917513:WBS917525 WLO917513:WLO917525 WVK917513:WVK917525 C983049:C983061 IY983049:IY983061 SU983049:SU983061 ACQ983049:ACQ983061 AMM983049:AMM983061 AWI983049:AWI983061 BGE983049:BGE983061 BQA983049:BQA983061 BZW983049:BZW983061 CJS983049:CJS983061 CTO983049:CTO983061 DDK983049:DDK983061 DNG983049:DNG983061 DXC983049:DXC983061 EGY983049:EGY983061 EQU983049:EQU983061 FAQ983049:FAQ983061 FKM983049:FKM983061 FUI983049:FUI983061 GEE983049:GEE983061 GOA983049:GOA983061 GXW983049:GXW983061 HHS983049:HHS983061 HRO983049:HRO983061 IBK983049:IBK983061 ILG983049:ILG983061 IVC983049:IVC983061 JEY983049:JEY983061 JOU983049:JOU983061 JYQ983049:JYQ983061 KIM983049:KIM983061 KSI983049:KSI983061 LCE983049:LCE983061 LMA983049:LMA983061 LVW983049:LVW983061 MFS983049:MFS983061 MPO983049:MPO983061 MZK983049:MZK983061 NJG983049:NJG983061 NTC983049:NTC983061 OCY983049:OCY983061 OMU983049:OMU983061 OWQ983049:OWQ983061 PGM983049:PGM983061 PQI983049:PQI983061 QAE983049:QAE983061 QKA983049:QKA983061 QTW983049:QTW983061 RDS983049:RDS983061 RNO983049:RNO983061 RXK983049:RXK983061 SHG983049:SHG983061 SRC983049:SRC983061 TAY983049:TAY983061 TKU983049:TKU983061 TUQ983049:TUQ983061 UEM983049:UEM983061 UOI983049:UOI983061 UYE983049:UYE983061 VIA983049:VIA983061 VRW983049:VRW983061 WBS983049:WBS983061 WLO983049:WLO983061 WVK983049:WVK983061">
      <formula1>"Ja,Nein"</formula1>
    </dataValidation>
  </dataValidations>
  <pageMargins left="0.78740157480314965" right="0.78740157480314965" top="0.98425196850393704" bottom="0.98425196850393704" header="0.51181102362204722" footer="0.51181102362204722"/>
  <pageSetup paperSize="9" fitToHeight="0" orientation="landscape" horizontalDpi="300" verticalDpi="300" r:id="rId1"/>
  <headerFooter scaleWithDoc="0" alignWithMargins="0">
    <oddFooter>&amp;C&amp;L&amp;R&amp;P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85" zoomScaleNormal="85" zoomScaleSheetLayoutView="80" workbookViewId="0"/>
  </sheetViews>
  <sheetFormatPr baseColWidth="10" defaultColWidth="9.140625" defaultRowHeight="12.75"/>
  <cols>
    <col min="1" max="1" width="1.85546875" style="215" customWidth="1"/>
    <col min="2" max="2" width="56" style="218" customWidth="1"/>
    <col min="3" max="3" width="29.140625" style="218" customWidth="1"/>
    <col min="4" max="4" width="39.42578125" style="218" customWidth="1"/>
    <col min="5" max="5" width="32.85546875" style="218" customWidth="1"/>
    <col min="6" max="6" width="31.28515625" style="218" customWidth="1"/>
    <col min="7" max="7" width="32" style="218" customWidth="1"/>
    <col min="8" max="8" width="2.85546875" style="215" customWidth="1"/>
    <col min="9" max="9" width="16.28515625" style="218" customWidth="1"/>
    <col min="10" max="10" width="15.42578125" style="218" customWidth="1"/>
    <col min="11" max="11" width="16.5703125" style="218" customWidth="1"/>
    <col min="12" max="12" width="17.7109375" style="218" customWidth="1"/>
    <col min="13" max="13" width="59" style="218" customWidth="1"/>
    <col min="14" max="256" width="9.140625" style="218"/>
    <col min="257" max="257" width="1.85546875" style="218" customWidth="1"/>
    <col min="258" max="258" width="56" style="218" customWidth="1"/>
    <col min="259" max="259" width="29.140625" style="218" customWidth="1"/>
    <col min="260" max="260" width="39.42578125" style="218" customWidth="1"/>
    <col min="261" max="261" width="32.85546875" style="218" customWidth="1"/>
    <col min="262" max="262" width="31.28515625" style="218" customWidth="1"/>
    <col min="263" max="263" width="32" style="218" customWidth="1"/>
    <col min="264" max="264" width="2.85546875" style="218" customWidth="1"/>
    <col min="265" max="265" width="16.28515625" style="218" customWidth="1"/>
    <col min="266" max="266" width="15.42578125" style="218" customWidth="1"/>
    <col min="267" max="267" width="16.5703125" style="218" customWidth="1"/>
    <col min="268" max="268" width="17.7109375" style="218" customWidth="1"/>
    <col min="269" max="269" width="59" style="218" customWidth="1"/>
    <col min="270" max="512" width="9.140625" style="218"/>
    <col min="513" max="513" width="1.85546875" style="218" customWidth="1"/>
    <col min="514" max="514" width="56" style="218" customWidth="1"/>
    <col min="515" max="515" width="29.140625" style="218" customWidth="1"/>
    <col min="516" max="516" width="39.42578125" style="218" customWidth="1"/>
    <col min="517" max="517" width="32.85546875" style="218" customWidth="1"/>
    <col min="518" max="518" width="31.28515625" style="218" customWidth="1"/>
    <col min="519" max="519" width="32" style="218" customWidth="1"/>
    <col min="520" max="520" width="2.85546875" style="218" customWidth="1"/>
    <col min="521" max="521" width="16.28515625" style="218" customWidth="1"/>
    <col min="522" max="522" width="15.42578125" style="218" customWidth="1"/>
    <col min="523" max="523" width="16.5703125" style="218" customWidth="1"/>
    <col min="524" max="524" width="17.7109375" style="218" customWidth="1"/>
    <col min="525" max="525" width="59" style="218" customWidth="1"/>
    <col min="526" max="768" width="9.140625" style="218"/>
    <col min="769" max="769" width="1.85546875" style="218" customWidth="1"/>
    <col min="770" max="770" width="56" style="218" customWidth="1"/>
    <col min="771" max="771" width="29.140625" style="218" customWidth="1"/>
    <col min="772" max="772" width="39.42578125" style="218" customWidth="1"/>
    <col min="773" max="773" width="32.85546875" style="218" customWidth="1"/>
    <col min="774" max="774" width="31.28515625" style="218" customWidth="1"/>
    <col min="775" max="775" width="32" style="218" customWidth="1"/>
    <col min="776" max="776" width="2.85546875" style="218" customWidth="1"/>
    <col min="777" max="777" width="16.28515625" style="218" customWidth="1"/>
    <col min="778" max="778" width="15.42578125" style="218" customWidth="1"/>
    <col min="779" max="779" width="16.5703125" style="218" customWidth="1"/>
    <col min="780" max="780" width="17.7109375" style="218" customWidth="1"/>
    <col min="781" max="781" width="59" style="218" customWidth="1"/>
    <col min="782" max="1024" width="9.140625" style="218"/>
    <col min="1025" max="1025" width="1.85546875" style="218" customWidth="1"/>
    <col min="1026" max="1026" width="56" style="218" customWidth="1"/>
    <col min="1027" max="1027" width="29.140625" style="218" customWidth="1"/>
    <col min="1028" max="1028" width="39.42578125" style="218" customWidth="1"/>
    <col min="1029" max="1029" width="32.85546875" style="218" customWidth="1"/>
    <col min="1030" max="1030" width="31.28515625" style="218" customWidth="1"/>
    <col min="1031" max="1031" width="32" style="218" customWidth="1"/>
    <col min="1032" max="1032" width="2.85546875" style="218" customWidth="1"/>
    <col min="1033" max="1033" width="16.28515625" style="218" customWidth="1"/>
    <col min="1034" max="1034" width="15.42578125" style="218" customWidth="1"/>
    <col min="1035" max="1035" width="16.5703125" style="218" customWidth="1"/>
    <col min="1036" max="1036" width="17.7109375" style="218" customWidth="1"/>
    <col min="1037" max="1037" width="59" style="218" customWidth="1"/>
    <col min="1038" max="1280" width="9.140625" style="218"/>
    <col min="1281" max="1281" width="1.85546875" style="218" customWidth="1"/>
    <col min="1282" max="1282" width="56" style="218" customWidth="1"/>
    <col min="1283" max="1283" width="29.140625" style="218" customWidth="1"/>
    <col min="1284" max="1284" width="39.42578125" style="218" customWidth="1"/>
    <col min="1285" max="1285" width="32.85546875" style="218" customWidth="1"/>
    <col min="1286" max="1286" width="31.28515625" style="218" customWidth="1"/>
    <col min="1287" max="1287" width="32" style="218" customWidth="1"/>
    <col min="1288" max="1288" width="2.85546875" style="218" customWidth="1"/>
    <col min="1289" max="1289" width="16.28515625" style="218" customWidth="1"/>
    <col min="1290" max="1290" width="15.42578125" style="218" customWidth="1"/>
    <col min="1291" max="1291" width="16.5703125" style="218" customWidth="1"/>
    <col min="1292" max="1292" width="17.7109375" style="218" customWidth="1"/>
    <col min="1293" max="1293" width="59" style="218" customWidth="1"/>
    <col min="1294" max="1536" width="9.140625" style="218"/>
    <col min="1537" max="1537" width="1.85546875" style="218" customWidth="1"/>
    <col min="1538" max="1538" width="56" style="218" customWidth="1"/>
    <col min="1539" max="1539" width="29.140625" style="218" customWidth="1"/>
    <col min="1540" max="1540" width="39.42578125" style="218" customWidth="1"/>
    <col min="1541" max="1541" width="32.85546875" style="218" customWidth="1"/>
    <col min="1542" max="1542" width="31.28515625" style="218" customWidth="1"/>
    <col min="1543" max="1543" width="32" style="218" customWidth="1"/>
    <col min="1544" max="1544" width="2.85546875" style="218" customWidth="1"/>
    <col min="1545" max="1545" width="16.28515625" style="218" customWidth="1"/>
    <col min="1546" max="1546" width="15.42578125" style="218" customWidth="1"/>
    <col min="1547" max="1547" width="16.5703125" style="218" customWidth="1"/>
    <col min="1548" max="1548" width="17.7109375" style="218" customWidth="1"/>
    <col min="1549" max="1549" width="59" style="218" customWidth="1"/>
    <col min="1550" max="1792" width="9.140625" style="218"/>
    <col min="1793" max="1793" width="1.85546875" style="218" customWidth="1"/>
    <col min="1794" max="1794" width="56" style="218" customWidth="1"/>
    <col min="1795" max="1795" width="29.140625" style="218" customWidth="1"/>
    <col min="1796" max="1796" width="39.42578125" style="218" customWidth="1"/>
    <col min="1797" max="1797" width="32.85546875" style="218" customWidth="1"/>
    <col min="1798" max="1798" width="31.28515625" style="218" customWidth="1"/>
    <col min="1799" max="1799" width="32" style="218" customWidth="1"/>
    <col min="1800" max="1800" width="2.85546875" style="218" customWidth="1"/>
    <col min="1801" max="1801" width="16.28515625" style="218" customWidth="1"/>
    <col min="1802" max="1802" width="15.42578125" style="218" customWidth="1"/>
    <col min="1803" max="1803" width="16.5703125" style="218" customWidth="1"/>
    <col min="1804" max="1804" width="17.7109375" style="218" customWidth="1"/>
    <col min="1805" max="1805" width="59" style="218" customWidth="1"/>
    <col min="1806" max="2048" width="9.140625" style="218"/>
    <col min="2049" max="2049" width="1.85546875" style="218" customWidth="1"/>
    <col min="2050" max="2050" width="56" style="218" customWidth="1"/>
    <col min="2051" max="2051" width="29.140625" style="218" customWidth="1"/>
    <col min="2052" max="2052" width="39.42578125" style="218" customWidth="1"/>
    <col min="2053" max="2053" width="32.85546875" style="218" customWidth="1"/>
    <col min="2054" max="2054" width="31.28515625" style="218" customWidth="1"/>
    <col min="2055" max="2055" width="32" style="218" customWidth="1"/>
    <col min="2056" max="2056" width="2.85546875" style="218" customWidth="1"/>
    <col min="2057" max="2057" width="16.28515625" style="218" customWidth="1"/>
    <col min="2058" max="2058" width="15.42578125" style="218" customWidth="1"/>
    <col min="2059" max="2059" width="16.5703125" style="218" customWidth="1"/>
    <col min="2060" max="2060" width="17.7109375" style="218" customWidth="1"/>
    <col min="2061" max="2061" width="59" style="218" customWidth="1"/>
    <col min="2062" max="2304" width="9.140625" style="218"/>
    <col min="2305" max="2305" width="1.85546875" style="218" customWidth="1"/>
    <col min="2306" max="2306" width="56" style="218" customWidth="1"/>
    <col min="2307" max="2307" width="29.140625" style="218" customWidth="1"/>
    <col min="2308" max="2308" width="39.42578125" style="218" customWidth="1"/>
    <col min="2309" max="2309" width="32.85546875" style="218" customWidth="1"/>
    <col min="2310" max="2310" width="31.28515625" style="218" customWidth="1"/>
    <col min="2311" max="2311" width="32" style="218" customWidth="1"/>
    <col min="2312" max="2312" width="2.85546875" style="218" customWidth="1"/>
    <col min="2313" max="2313" width="16.28515625" style="218" customWidth="1"/>
    <col min="2314" max="2314" width="15.42578125" style="218" customWidth="1"/>
    <col min="2315" max="2315" width="16.5703125" style="218" customWidth="1"/>
    <col min="2316" max="2316" width="17.7109375" style="218" customWidth="1"/>
    <col min="2317" max="2317" width="59" style="218" customWidth="1"/>
    <col min="2318" max="2560" width="9.140625" style="218"/>
    <col min="2561" max="2561" width="1.85546875" style="218" customWidth="1"/>
    <col min="2562" max="2562" width="56" style="218" customWidth="1"/>
    <col min="2563" max="2563" width="29.140625" style="218" customWidth="1"/>
    <col min="2564" max="2564" width="39.42578125" style="218" customWidth="1"/>
    <col min="2565" max="2565" width="32.85546875" style="218" customWidth="1"/>
    <col min="2566" max="2566" width="31.28515625" style="218" customWidth="1"/>
    <col min="2567" max="2567" width="32" style="218" customWidth="1"/>
    <col min="2568" max="2568" width="2.85546875" style="218" customWidth="1"/>
    <col min="2569" max="2569" width="16.28515625" style="218" customWidth="1"/>
    <col min="2570" max="2570" width="15.42578125" style="218" customWidth="1"/>
    <col min="2571" max="2571" width="16.5703125" style="218" customWidth="1"/>
    <col min="2572" max="2572" width="17.7109375" style="218" customWidth="1"/>
    <col min="2573" max="2573" width="59" style="218" customWidth="1"/>
    <col min="2574" max="2816" width="9.140625" style="218"/>
    <col min="2817" max="2817" width="1.85546875" style="218" customWidth="1"/>
    <col min="2818" max="2818" width="56" style="218" customWidth="1"/>
    <col min="2819" max="2819" width="29.140625" style="218" customWidth="1"/>
    <col min="2820" max="2820" width="39.42578125" style="218" customWidth="1"/>
    <col min="2821" max="2821" width="32.85546875" style="218" customWidth="1"/>
    <col min="2822" max="2822" width="31.28515625" style="218" customWidth="1"/>
    <col min="2823" max="2823" width="32" style="218" customWidth="1"/>
    <col min="2824" max="2824" width="2.85546875" style="218" customWidth="1"/>
    <col min="2825" max="2825" width="16.28515625" style="218" customWidth="1"/>
    <col min="2826" max="2826" width="15.42578125" style="218" customWidth="1"/>
    <col min="2827" max="2827" width="16.5703125" style="218" customWidth="1"/>
    <col min="2828" max="2828" width="17.7109375" style="218" customWidth="1"/>
    <col min="2829" max="2829" width="59" style="218" customWidth="1"/>
    <col min="2830" max="3072" width="9.140625" style="218"/>
    <col min="3073" max="3073" width="1.85546875" style="218" customWidth="1"/>
    <col min="3074" max="3074" width="56" style="218" customWidth="1"/>
    <col min="3075" max="3075" width="29.140625" style="218" customWidth="1"/>
    <col min="3076" max="3076" width="39.42578125" style="218" customWidth="1"/>
    <col min="3077" max="3077" width="32.85546875" style="218" customWidth="1"/>
    <col min="3078" max="3078" width="31.28515625" style="218" customWidth="1"/>
    <col min="3079" max="3079" width="32" style="218" customWidth="1"/>
    <col min="3080" max="3080" width="2.85546875" style="218" customWidth="1"/>
    <col min="3081" max="3081" width="16.28515625" style="218" customWidth="1"/>
    <col min="3082" max="3082" width="15.42578125" style="218" customWidth="1"/>
    <col min="3083" max="3083" width="16.5703125" style="218" customWidth="1"/>
    <col min="3084" max="3084" width="17.7109375" style="218" customWidth="1"/>
    <col min="3085" max="3085" width="59" style="218" customWidth="1"/>
    <col min="3086" max="3328" width="9.140625" style="218"/>
    <col min="3329" max="3329" width="1.85546875" style="218" customWidth="1"/>
    <col min="3330" max="3330" width="56" style="218" customWidth="1"/>
    <col min="3331" max="3331" width="29.140625" style="218" customWidth="1"/>
    <col min="3332" max="3332" width="39.42578125" style="218" customWidth="1"/>
    <col min="3333" max="3333" width="32.85546875" style="218" customWidth="1"/>
    <col min="3334" max="3334" width="31.28515625" style="218" customWidth="1"/>
    <col min="3335" max="3335" width="32" style="218" customWidth="1"/>
    <col min="3336" max="3336" width="2.85546875" style="218" customWidth="1"/>
    <col min="3337" max="3337" width="16.28515625" style="218" customWidth="1"/>
    <col min="3338" max="3338" width="15.42578125" style="218" customWidth="1"/>
    <col min="3339" max="3339" width="16.5703125" style="218" customWidth="1"/>
    <col min="3340" max="3340" width="17.7109375" style="218" customWidth="1"/>
    <col min="3341" max="3341" width="59" style="218" customWidth="1"/>
    <col min="3342" max="3584" width="9.140625" style="218"/>
    <col min="3585" max="3585" width="1.85546875" style="218" customWidth="1"/>
    <col min="3586" max="3586" width="56" style="218" customWidth="1"/>
    <col min="3587" max="3587" width="29.140625" style="218" customWidth="1"/>
    <col min="3588" max="3588" width="39.42578125" style="218" customWidth="1"/>
    <col min="3589" max="3589" width="32.85546875" style="218" customWidth="1"/>
    <col min="3590" max="3590" width="31.28515625" style="218" customWidth="1"/>
    <col min="3591" max="3591" width="32" style="218" customWidth="1"/>
    <col min="3592" max="3592" width="2.85546875" style="218" customWidth="1"/>
    <col min="3593" max="3593" width="16.28515625" style="218" customWidth="1"/>
    <col min="3594" max="3594" width="15.42578125" style="218" customWidth="1"/>
    <col min="3595" max="3595" width="16.5703125" style="218" customWidth="1"/>
    <col min="3596" max="3596" width="17.7109375" style="218" customWidth="1"/>
    <col min="3597" max="3597" width="59" style="218" customWidth="1"/>
    <col min="3598" max="3840" width="9.140625" style="218"/>
    <col min="3841" max="3841" width="1.85546875" style="218" customWidth="1"/>
    <col min="3842" max="3842" width="56" style="218" customWidth="1"/>
    <col min="3843" max="3843" width="29.140625" style="218" customWidth="1"/>
    <col min="3844" max="3844" width="39.42578125" style="218" customWidth="1"/>
    <col min="3845" max="3845" width="32.85546875" style="218" customWidth="1"/>
    <col min="3846" max="3846" width="31.28515625" style="218" customWidth="1"/>
    <col min="3847" max="3847" width="32" style="218" customWidth="1"/>
    <col min="3848" max="3848" width="2.85546875" style="218" customWidth="1"/>
    <col min="3849" max="3849" width="16.28515625" style="218" customWidth="1"/>
    <col min="3850" max="3850" width="15.42578125" style="218" customWidth="1"/>
    <col min="3851" max="3851" width="16.5703125" style="218" customWidth="1"/>
    <col min="3852" max="3852" width="17.7109375" style="218" customWidth="1"/>
    <col min="3853" max="3853" width="59" style="218" customWidth="1"/>
    <col min="3854" max="4096" width="9.140625" style="218"/>
    <col min="4097" max="4097" width="1.85546875" style="218" customWidth="1"/>
    <col min="4098" max="4098" width="56" style="218" customWidth="1"/>
    <col min="4099" max="4099" width="29.140625" style="218" customWidth="1"/>
    <col min="4100" max="4100" width="39.42578125" style="218" customWidth="1"/>
    <col min="4101" max="4101" width="32.85546875" style="218" customWidth="1"/>
    <col min="4102" max="4102" width="31.28515625" style="218" customWidth="1"/>
    <col min="4103" max="4103" width="32" style="218" customWidth="1"/>
    <col min="4104" max="4104" width="2.85546875" style="218" customWidth="1"/>
    <col min="4105" max="4105" width="16.28515625" style="218" customWidth="1"/>
    <col min="4106" max="4106" width="15.42578125" style="218" customWidth="1"/>
    <col min="4107" max="4107" width="16.5703125" style="218" customWidth="1"/>
    <col min="4108" max="4108" width="17.7109375" style="218" customWidth="1"/>
    <col min="4109" max="4109" width="59" style="218" customWidth="1"/>
    <col min="4110" max="4352" width="9.140625" style="218"/>
    <col min="4353" max="4353" width="1.85546875" style="218" customWidth="1"/>
    <col min="4354" max="4354" width="56" style="218" customWidth="1"/>
    <col min="4355" max="4355" width="29.140625" style="218" customWidth="1"/>
    <col min="4356" max="4356" width="39.42578125" style="218" customWidth="1"/>
    <col min="4357" max="4357" width="32.85546875" style="218" customWidth="1"/>
    <col min="4358" max="4358" width="31.28515625" style="218" customWidth="1"/>
    <col min="4359" max="4359" width="32" style="218" customWidth="1"/>
    <col min="4360" max="4360" width="2.85546875" style="218" customWidth="1"/>
    <col min="4361" max="4361" width="16.28515625" style="218" customWidth="1"/>
    <col min="4362" max="4362" width="15.42578125" style="218" customWidth="1"/>
    <col min="4363" max="4363" width="16.5703125" style="218" customWidth="1"/>
    <col min="4364" max="4364" width="17.7109375" style="218" customWidth="1"/>
    <col min="4365" max="4365" width="59" style="218" customWidth="1"/>
    <col min="4366" max="4608" width="9.140625" style="218"/>
    <col min="4609" max="4609" width="1.85546875" style="218" customWidth="1"/>
    <col min="4610" max="4610" width="56" style="218" customWidth="1"/>
    <col min="4611" max="4611" width="29.140625" style="218" customWidth="1"/>
    <col min="4612" max="4612" width="39.42578125" style="218" customWidth="1"/>
    <col min="4613" max="4613" width="32.85546875" style="218" customWidth="1"/>
    <col min="4614" max="4614" width="31.28515625" style="218" customWidth="1"/>
    <col min="4615" max="4615" width="32" style="218" customWidth="1"/>
    <col min="4616" max="4616" width="2.85546875" style="218" customWidth="1"/>
    <col min="4617" max="4617" width="16.28515625" style="218" customWidth="1"/>
    <col min="4618" max="4618" width="15.42578125" style="218" customWidth="1"/>
    <col min="4619" max="4619" width="16.5703125" style="218" customWidth="1"/>
    <col min="4620" max="4620" width="17.7109375" style="218" customWidth="1"/>
    <col min="4621" max="4621" width="59" style="218" customWidth="1"/>
    <col min="4622" max="4864" width="9.140625" style="218"/>
    <col min="4865" max="4865" width="1.85546875" style="218" customWidth="1"/>
    <col min="4866" max="4866" width="56" style="218" customWidth="1"/>
    <col min="4867" max="4867" width="29.140625" style="218" customWidth="1"/>
    <col min="4868" max="4868" width="39.42578125" style="218" customWidth="1"/>
    <col min="4869" max="4869" width="32.85546875" style="218" customWidth="1"/>
    <col min="4870" max="4870" width="31.28515625" style="218" customWidth="1"/>
    <col min="4871" max="4871" width="32" style="218" customWidth="1"/>
    <col min="4872" max="4872" width="2.85546875" style="218" customWidth="1"/>
    <col min="4873" max="4873" width="16.28515625" style="218" customWidth="1"/>
    <col min="4874" max="4874" width="15.42578125" style="218" customWidth="1"/>
    <col min="4875" max="4875" width="16.5703125" style="218" customWidth="1"/>
    <col min="4876" max="4876" width="17.7109375" style="218" customWidth="1"/>
    <col min="4877" max="4877" width="59" style="218" customWidth="1"/>
    <col min="4878" max="5120" width="9.140625" style="218"/>
    <col min="5121" max="5121" width="1.85546875" style="218" customWidth="1"/>
    <col min="5122" max="5122" width="56" style="218" customWidth="1"/>
    <col min="5123" max="5123" width="29.140625" style="218" customWidth="1"/>
    <col min="5124" max="5124" width="39.42578125" style="218" customWidth="1"/>
    <col min="5125" max="5125" width="32.85546875" style="218" customWidth="1"/>
    <col min="5126" max="5126" width="31.28515625" style="218" customWidth="1"/>
    <col min="5127" max="5127" width="32" style="218" customWidth="1"/>
    <col min="5128" max="5128" width="2.85546875" style="218" customWidth="1"/>
    <col min="5129" max="5129" width="16.28515625" style="218" customWidth="1"/>
    <col min="5130" max="5130" width="15.42578125" style="218" customWidth="1"/>
    <col min="5131" max="5131" width="16.5703125" style="218" customWidth="1"/>
    <col min="5132" max="5132" width="17.7109375" style="218" customWidth="1"/>
    <col min="5133" max="5133" width="59" style="218" customWidth="1"/>
    <col min="5134" max="5376" width="9.140625" style="218"/>
    <col min="5377" max="5377" width="1.85546875" style="218" customWidth="1"/>
    <col min="5378" max="5378" width="56" style="218" customWidth="1"/>
    <col min="5379" max="5379" width="29.140625" style="218" customWidth="1"/>
    <col min="5380" max="5380" width="39.42578125" style="218" customWidth="1"/>
    <col min="5381" max="5381" width="32.85546875" style="218" customWidth="1"/>
    <col min="5382" max="5382" width="31.28515625" style="218" customWidth="1"/>
    <col min="5383" max="5383" width="32" style="218" customWidth="1"/>
    <col min="5384" max="5384" width="2.85546875" style="218" customWidth="1"/>
    <col min="5385" max="5385" width="16.28515625" style="218" customWidth="1"/>
    <col min="5386" max="5386" width="15.42578125" style="218" customWidth="1"/>
    <col min="5387" max="5387" width="16.5703125" style="218" customWidth="1"/>
    <col min="5388" max="5388" width="17.7109375" style="218" customWidth="1"/>
    <col min="5389" max="5389" width="59" style="218" customWidth="1"/>
    <col min="5390" max="5632" width="9.140625" style="218"/>
    <col min="5633" max="5633" width="1.85546875" style="218" customWidth="1"/>
    <col min="5634" max="5634" width="56" style="218" customWidth="1"/>
    <col min="5635" max="5635" width="29.140625" style="218" customWidth="1"/>
    <col min="5636" max="5636" width="39.42578125" style="218" customWidth="1"/>
    <col min="5637" max="5637" width="32.85546875" style="218" customWidth="1"/>
    <col min="5638" max="5638" width="31.28515625" style="218" customWidth="1"/>
    <col min="5639" max="5639" width="32" style="218" customWidth="1"/>
    <col min="5640" max="5640" width="2.85546875" style="218" customWidth="1"/>
    <col min="5641" max="5641" width="16.28515625" style="218" customWidth="1"/>
    <col min="5642" max="5642" width="15.42578125" style="218" customWidth="1"/>
    <col min="5643" max="5643" width="16.5703125" style="218" customWidth="1"/>
    <col min="5644" max="5644" width="17.7109375" style="218" customWidth="1"/>
    <col min="5645" max="5645" width="59" style="218" customWidth="1"/>
    <col min="5646" max="5888" width="9.140625" style="218"/>
    <col min="5889" max="5889" width="1.85546875" style="218" customWidth="1"/>
    <col min="5890" max="5890" width="56" style="218" customWidth="1"/>
    <col min="5891" max="5891" width="29.140625" style="218" customWidth="1"/>
    <col min="5892" max="5892" width="39.42578125" style="218" customWidth="1"/>
    <col min="5893" max="5893" width="32.85546875" style="218" customWidth="1"/>
    <col min="5894" max="5894" width="31.28515625" style="218" customWidth="1"/>
    <col min="5895" max="5895" width="32" style="218" customWidth="1"/>
    <col min="5896" max="5896" width="2.85546875" style="218" customWidth="1"/>
    <col min="5897" max="5897" width="16.28515625" style="218" customWidth="1"/>
    <col min="5898" max="5898" width="15.42578125" style="218" customWidth="1"/>
    <col min="5899" max="5899" width="16.5703125" style="218" customWidth="1"/>
    <col min="5900" max="5900" width="17.7109375" style="218" customWidth="1"/>
    <col min="5901" max="5901" width="59" style="218" customWidth="1"/>
    <col min="5902" max="6144" width="9.140625" style="218"/>
    <col min="6145" max="6145" width="1.85546875" style="218" customWidth="1"/>
    <col min="6146" max="6146" width="56" style="218" customWidth="1"/>
    <col min="6147" max="6147" width="29.140625" style="218" customWidth="1"/>
    <col min="6148" max="6148" width="39.42578125" style="218" customWidth="1"/>
    <col min="6149" max="6149" width="32.85546875" style="218" customWidth="1"/>
    <col min="6150" max="6150" width="31.28515625" style="218" customWidth="1"/>
    <col min="6151" max="6151" width="32" style="218" customWidth="1"/>
    <col min="6152" max="6152" width="2.85546875" style="218" customWidth="1"/>
    <col min="6153" max="6153" width="16.28515625" style="218" customWidth="1"/>
    <col min="6154" max="6154" width="15.42578125" style="218" customWidth="1"/>
    <col min="6155" max="6155" width="16.5703125" style="218" customWidth="1"/>
    <col min="6156" max="6156" width="17.7109375" style="218" customWidth="1"/>
    <col min="6157" max="6157" width="59" style="218" customWidth="1"/>
    <col min="6158" max="6400" width="9.140625" style="218"/>
    <col min="6401" max="6401" width="1.85546875" style="218" customWidth="1"/>
    <col min="6402" max="6402" width="56" style="218" customWidth="1"/>
    <col min="6403" max="6403" width="29.140625" style="218" customWidth="1"/>
    <col min="6404" max="6404" width="39.42578125" style="218" customWidth="1"/>
    <col min="6405" max="6405" width="32.85546875" style="218" customWidth="1"/>
    <col min="6406" max="6406" width="31.28515625" style="218" customWidth="1"/>
    <col min="6407" max="6407" width="32" style="218" customWidth="1"/>
    <col min="6408" max="6408" width="2.85546875" style="218" customWidth="1"/>
    <col min="6409" max="6409" width="16.28515625" style="218" customWidth="1"/>
    <col min="6410" max="6410" width="15.42578125" style="218" customWidth="1"/>
    <col min="6411" max="6411" width="16.5703125" style="218" customWidth="1"/>
    <col min="6412" max="6412" width="17.7109375" style="218" customWidth="1"/>
    <col min="6413" max="6413" width="59" style="218" customWidth="1"/>
    <col min="6414" max="6656" width="9.140625" style="218"/>
    <col min="6657" max="6657" width="1.85546875" style="218" customWidth="1"/>
    <col min="6658" max="6658" width="56" style="218" customWidth="1"/>
    <col min="6659" max="6659" width="29.140625" style="218" customWidth="1"/>
    <col min="6660" max="6660" width="39.42578125" style="218" customWidth="1"/>
    <col min="6661" max="6661" width="32.85546875" style="218" customWidth="1"/>
    <col min="6662" max="6662" width="31.28515625" style="218" customWidth="1"/>
    <col min="6663" max="6663" width="32" style="218" customWidth="1"/>
    <col min="6664" max="6664" width="2.85546875" style="218" customWidth="1"/>
    <col min="6665" max="6665" width="16.28515625" style="218" customWidth="1"/>
    <col min="6666" max="6666" width="15.42578125" style="218" customWidth="1"/>
    <col min="6667" max="6667" width="16.5703125" style="218" customWidth="1"/>
    <col min="6668" max="6668" width="17.7109375" style="218" customWidth="1"/>
    <col min="6669" max="6669" width="59" style="218" customWidth="1"/>
    <col min="6670" max="6912" width="9.140625" style="218"/>
    <col min="6913" max="6913" width="1.85546875" style="218" customWidth="1"/>
    <col min="6914" max="6914" width="56" style="218" customWidth="1"/>
    <col min="6915" max="6915" width="29.140625" style="218" customWidth="1"/>
    <col min="6916" max="6916" width="39.42578125" style="218" customWidth="1"/>
    <col min="6917" max="6917" width="32.85546875" style="218" customWidth="1"/>
    <col min="6918" max="6918" width="31.28515625" style="218" customWidth="1"/>
    <col min="6919" max="6919" width="32" style="218" customWidth="1"/>
    <col min="6920" max="6920" width="2.85546875" style="218" customWidth="1"/>
    <col min="6921" max="6921" width="16.28515625" style="218" customWidth="1"/>
    <col min="6922" max="6922" width="15.42578125" style="218" customWidth="1"/>
    <col min="6923" max="6923" width="16.5703125" style="218" customWidth="1"/>
    <col min="6924" max="6924" width="17.7109375" style="218" customWidth="1"/>
    <col min="6925" max="6925" width="59" style="218" customWidth="1"/>
    <col min="6926" max="7168" width="9.140625" style="218"/>
    <col min="7169" max="7169" width="1.85546875" style="218" customWidth="1"/>
    <col min="7170" max="7170" width="56" style="218" customWidth="1"/>
    <col min="7171" max="7171" width="29.140625" style="218" customWidth="1"/>
    <col min="7172" max="7172" width="39.42578125" style="218" customWidth="1"/>
    <col min="7173" max="7173" width="32.85546875" style="218" customWidth="1"/>
    <col min="7174" max="7174" width="31.28515625" style="218" customWidth="1"/>
    <col min="7175" max="7175" width="32" style="218" customWidth="1"/>
    <col min="7176" max="7176" width="2.85546875" style="218" customWidth="1"/>
    <col min="7177" max="7177" width="16.28515625" style="218" customWidth="1"/>
    <col min="7178" max="7178" width="15.42578125" style="218" customWidth="1"/>
    <col min="7179" max="7179" width="16.5703125" style="218" customWidth="1"/>
    <col min="7180" max="7180" width="17.7109375" style="218" customWidth="1"/>
    <col min="7181" max="7181" width="59" style="218" customWidth="1"/>
    <col min="7182" max="7424" width="9.140625" style="218"/>
    <col min="7425" max="7425" width="1.85546875" style="218" customWidth="1"/>
    <col min="7426" max="7426" width="56" style="218" customWidth="1"/>
    <col min="7427" max="7427" width="29.140625" style="218" customWidth="1"/>
    <col min="7428" max="7428" width="39.42578125" style="218" customWidth="1"/>
    <col min="7429" max="7429" width="32.85546875" style="218" customWidth="1"/>
    <col min="7430" max="7430" width="31.28515625" style="218" customWidth="1"/>
    <col min="7431" max="7431" width="32" style="218" customWidth="1"/>
    <col min="7432" max="7432" width="2.85546875" style="218" customWidth="1"/>
    <col min="7433" max="7433" width="16.28515625" style="218" customWidth="1"/>
    <col min="7434" max="7434" width="15.42578125" style="218" customWidth="1"/>
    <col min="7435" max="7435" width="16.5703125" style="218" customWidth="1"/>
    <col min="7436" max="7436" width="17.7109375" style="218" customWidth="1"/>
    <col min="7437" max="7437" width="59" style="218" customWidth="1"/>
    <col min="7438" max="7680" width="9.140625" style="218"/>
    <col min="7681" max="7681" width="1.85546875" style="218" customWidth="1"/>
    <col min="7682" max="7682" width="56" style="218" customWidth="1"/>
    <col min="7683" max="7683" width="29.140625" style="218" customWidth="1"/>
    <col min="7684" max="7684" width="39.42578125" style="218" customWidth="1"/>
    <col min="7685" max="7685" width="32.85546875" style="218" customWidth="1"/>
    <col min="7686" max="7686" width="31.28515625" style="218" customWidth="1"/>
    <col min="7687" max="7687" width="32" style="218" customWidth="1"/>
    <col min="7688" max="7688" width="2.85546875" style="218" customWidth="1"/>
    <col min="7689" max="7689" width="16.28515625" style="218" customWidth="1"/>
    <col min="7690" max="7690" width="15.42578125" style="218" customWidth="1"/>
    <col min="7691" max="7691" width="16.5703125" style="218" customWidth="1"/>
    <col min="7692" max="7692" width="17.7109375" style="218" customWidth="1"/>
    <col min="7693" max="7693" width="59" style="218" customWidth="1"/>
    <col min="7694" max="7936" width="9.140625" style="218"/>
    <col min="7937" max="7937" width="1.85546875" style="218" customWidth="1"/>
    <col min="7938" max="7938" width="56" style="218" customWidth="1"/>
    <col min="7939" max="7939" width="29.140625" style="218" customWidth="1"/>
    <col min="7940" max="7940" width="39.42578125" style="218" customWidth="1"/>
    <col min="7941" max="7941" width="32.85546875" style="218" customWidth="1"/>
    <col min="7942" max="7942" width="31.28515625" style="218" customWidth="1"/>
    <col min="7943" max="7943" width="32" style="218" customWidth="1"/>
    <col min="7944" max="7944" width="2.85546875" style="218" customWidth="1"/>
    <col min="7945" max="7945" width="16.28515625" style="218" customWidth="1"/>
    <col min="7946" max="7946" width="15.42578125" style="218" customWidth="1"/>
    <col min="7947" max="7947" width="16.5703125" style="218" customWidth="1"/>
    <col min="7948" max="7948" width="17.7109375" style="218" customWidth="1"/>
    <col min="7949" max="7949" width="59" style="218" customWidth="1"/>
    <col min="7950" max="8192" width="9.140625" style="218"/>
    <col min="8193" max="8193" width="1.85546875" style="218" customWidth="1"/>
    <col min="8194" max="8194" width="56" style="218" customWidth="1"/>
    <col min="8195" max="8195" width="29.140625" style="218" customWidth="1"/>
    <col min="8196" max="8196" width="39.42578125" style="218" customWidth="1"/>
    <col min="8197" max="8197" width="32.85546875" style="218" customWidth="1"/>
    <col min="8198" max="8198" width="31.28515625" style="218" customWidth="1"/>
    <col min="8199" max="8199" width="32" style="218" customWidth="1"/>
    <col min="8200" max="8200" width="2.85546875" style="218" customWidth="1"/>
    <col min="8201" max="8201" width="16.28515625" style="218" customWidth="1"/>
    <col min="8202" max="8202" width="15.42578125" style="218" customWidth="1"/>
    <col min="8203" max="8203" width="16.5703125" style="218" customWidth="1"/>
    <col min="8204" max="8204" width="17.7109375" style="218" customWidth="1"/>
    <col min="8205" max="8205" width="59" style="218" customWidth="1"/>
    <col min="8206" max="8448" width="9.140625" style="218"/>
    <col min="8449" max="8449" width="1.85546875" style="218" customWidth="1"/>
    <col min="8450" max="8450" width="56" style="218" customWidth="1"/>
    <col min="8451" max="8451" width="29.140625" style="218" customWidth="1"/>
    <col min="8452" max="8452" width="39.42578125" style="218" customWidth="1"/>
    <col min="8453" max="8453" width="32.85546875" style="218" customWidth="1"/>
    <col min="8454" max="8454" width="31.28515625" style="218" customWidth="1"/>
    <col min="8455" max="8455" width="32" style="218" customWidth="1"/>
    <col min="8456" max="8456" width="2.85546875" style="218" customWidth="1"/>
    <col min="8457" max="8457" width="16.28515625" style="218" customWidth="1"/>
    <col min="8458" max="8458" width="15.42578125" style="218" customWidth="1"/>
    <col min="8459" max="8459" width="16.5703125" style="218" customWidth="1"/>
    <col min="8460" max="8460" width="17.7109375" style="218" customWidth="1"/>
    <col min="8461" max="8461" width="59" style="218" customWidth="1"/>
    <col min="8462" max="8704" width="9.140625" style="218"/>
    <col min="8705" max="8705" width="1.85546875" style="218" customWidth="1"/>
    <col min="8706" max="8706" width="56" style="218" customWidth="1"/>
    <col min="8707" max="8707" width="29.140625" style="218" customWidth="1"/>
    <col min="8708" max="8708" width="39.42578125" style="218" customWidth="1"/>
    <col min="8709" max="8709" width="32.85546875" style="218" customWidth="1"/>
    <col min="8710" max="8710" width="31.28515625" style="218" customWidth="1"/>
    <col min="8711" max="8711" width="32" style="218" customWidth="1"/>
    <col min="8712" max="8712" width="2.85546875" style="218" customWidth="1"/>
    <col min="8713" max="8713" width="16.28515625" style="218" customWidth="1"/>
    <col min="8714" max="8714" width="15.42578125" style="218" customWidth="1"/>
    <col min="8715" max="8715" width="16.5703125" style="218" customWidth="1"/>
    <col min="8716" max="8716" width="17.7109375" style="218" customWidth="1"/>
    <col min="8717" max="8717" width="59" style="218" customWidth="1"/>
    <col min="8718" max="8960" width="9.140625" style="218"/>
    <col min="8961" max="8961" width="1.85546875" style="218" customWidth="1"/>
    <col min="8962" max="8962" width="56" style="218" customWidth="1"/>
    <col min="8963" max="8963" width="29.140625" style="218" customWidth="1"/>
    <col min="8964" max="8964" width="39.42578125" style="218" customWidth="1"/>
    <col min="8965" max="8965" width="32.85546875" style="218" customWidth="1"/>
    <col min="8966" max="8966" width="31.28515625" style="218" customWidth="1"/>
    <col min="8967" max="8967" width="32" style="218" customWidth="1"/>
    <col min="8968" max="8968" width="2.85546875" style="218" customWidth="1"/>
    <col min="8969" max="8969" width="16.28515625" style="218" customWidth="1"/>
    <col min="8970" max="8970" width="15.42578125" style="218" customWidth="1"/>
    <col min="8971" max="8971" width="16.5703125" style="218" customWidth="1"/>
    <col min="8972" max="8972" width="17.7109375" style="218" customWidth="1"/>
    <col min="8973" max="8973" width="59" style="218" customWidth="1"/>
    <col min="8974" max="9216" width="9.140625" style="218"/>
    <col min="9217" max="9217" width="1.85546875" style="218" customWidth="1"/>
    <col min="9218" max="9218" width="56" style="218" customWidth="1"/>
    <col min="9219" max="9219" width="29.140625" style="218" customWidth="1"/>
    <col min="9220" max="9220" width="39.42578125" style="218" customWidth="1"/>
    <col min="9221" max="9221" width="32.85546875" style="218" customWidth="1"/>
    <col min="9222" max="9222" width="31.28515625" style="218" customWidth="1"/>
    <col min="9223" max="9223" width="32" style="218" customWidth="1"/>
    <col min="9224" max="9224" width="2.85546875" style="218" customWidth="1"/>
    <col min="9225" max="9225" width="16.28515625" style="218" customWidth="1"/>
    <col min="9226" max="9226" width="15.42578125" style="218" customWidth="1"/>
    <col min="9227" max="9227" width="16.5703125" style="218" customWidth="1"/>
    <col min="9228" max="9228" width="17.7109375" style="218" customWidth="1"/>
    <col min="9229" max="9229" width="59" style="218" customWidth="1"/>
    <col min="9230" max="9472" width="9.140625" style="218"/>
    <col min="9473" max="9473" width="1.85546875" style="218" customWidth="1"/>
    <col min="9474" max="9474" width="56" style="218" customWidth="1"/>
    <col min="9475" max="9475" width="29.140625" style="218" customWidth="1"/>
    <col min="9476" max="9476" width="39.42578125" style="218" customWidth="1"/>
    <col min="9477" max="9477" width="32.85546875" style="218" customWidth="1"/>
    <col min="9478" max="9478" width="31.28515625" style="218" customWidth="1"/>
    <col min="9479" max="9479" width="32" style="218" customWidth="1"/>
    <col min="9480" max="9480" width="2.85546875" style="218" customWidth="1"/>
    <col min="9481" max="9481" width="16.28515625" style="218" customWidth="1"/>
    <col min="9482" max="9482" width="15.42578125" style="218" customWidth="1"/>
    <col min="9483" max="9483" width="16.5703125" style="218" customWidth="1"/>
    <col min="9484" max="9484" width="17.7109375" style="218" customWidth="1"/>
    <col min="9485" max="9485" width="59" style="218" customWidth="1"/>
    <col min="9486" max="9728" width="9.140625" style="218"/>
    <col min="9729" max="9729" width="1.85546875" style="218" customWidth="1"/>
    <col min="9730" max="9730" width="56" style="218" customWidth="1"/>
    <col min="9731" max="9731" width="29.140625" style="218" customWidth="1"/>
    <col min="9732" max="9732" width="39.42578125" style="218" customWidth="1"/>
    <col min="9733" max="9733" width="32.85546875" style="218" customWidth="1"/>
    <col min="9734" max="9734" width="31.28515625" style="218" customWidth="1"/>
    <col min="9735" max="9735" width="32" style="218" customWidth="1"/>
    <col min="9736" max="9736" width="2.85546875" style="218" customWidth="1"/>
    <col min="9737" max="9737" width="16.28515625" style="218" customWidth="1"/>
    <col min="9738" max="9738" width="15.42578125" style="218" customWidth="1"/>
    <col min="9739" max="9739" width="16.5703125" style="218" customWidth="1"/>
    <col min="9740" max="9740" width="17.7109375" style="218" customWidth="1"/>
    <col min="9741" max="9741" width="59" style="218" customWidth="1"/>
    <col min="9742" max="9984" width="9.140625" style="218"/>
    <col min="9985" max="9985" width="1.85546875" style="218" customWidth="1"/>
    <col min="9986" max="9986" width="56" style="218" customWidth="1"/>
    <col min="9987" max="9987" width="29.140625" style="218" customWidth="1"/>
    <col min="9988" max="9988" width="39.42578125" style="218" customWidth="1"/>
    <col min="9989" max="9989" width="32.85546875" style="218" customWidth="1"/>
    <col min="9990" max="9990" width="31.28515625" style="218" customWidth="1"/>
    <col min="9991" max="9991" width="32" style="218" customWidth="1"/>
    <col min="9992" max="9992" width="2.85546875" style="218" customWidth="1"/>
    <col min="9993" max="9993" width="16.28515625" style="218" customWidth="1"/>
    <col min="9994" max="9994" width="15.42578125" style="218" customWidth="1"/>
    <col min="9995" max="9995" width="16.5703125" style="218" customWidth="1"/>
    <col min="9996" max="9996" width="17.7109375" style="218" customWidth="1"/>
    <col min="9997" max="9997" width="59" style="218" customWidth="1"/>
    <col min="9998" max="10240" width="9.140625" style="218"/>
    <col min="10241" max="10241" width="1.85546875" style="218" customWidth="1"/>
    <col min="10242" max="10242" width="56" style="218" customWidth="1"/>
    <col min="10243" max="10243" width="29.140625" style="218" customWidth="1"/>
    <col min="10244" max="10244" width="39.42578125" style="218" customWidth="1"/>
    <col min="10245" max="10245" width="32.85546875" style="218" customWidth="1"/>
    <col min="10246" max="10246" width="31.28515625" style="218" customWidth="1"/>
    <col min="10247" max="10247" width="32" style="218" customWidth="1"/>
    <col min="10248" max="10248" width="2.85546875" style="218" customWidth="1"/>
    <col min="10249" max="10249" width="16.28515625" style="218" customWidth="1"/>
    <col min="10250" max="10250" width="15.42578125" style="218" customWidth="1"/>
    <col min="10251" max="10251" width="16.5703125" style="218" customWidth="1"/>
    <col min="10252" max="10252" width="17.7109375" style="218" customWidth="1"/>
    <col min="10253" max="10253" width="59" style="218" customWidth="1"/>
    <col min="10254" max="10496" width="9.140625" style="218"/>
    <col min="10497" max="10497" width="1.85546875" style="218" customWidth="1"/>
    <col min="10498" max="10498" width="56" style="218" customWidth="1"/>
    <col min="10499" max="10499" width="29.140625" style="218" customWidth="1"/>
    <col min="10500" max="10500" width="39.42578125" style="218" customWidth="1"/>
    <col min="10501" max="10501" width="32.85546875" style="218" customWidth="1"/>
    <col min="10502" max="10502" width="31.28515625" style="218" customWidth="1"/>
    <col min="10503" max="10503" width="32" style="218" customWidth="1"/>
    <col min="10504" max="10504" width="2.85546875" style="218" customWidth="1"/>
    <col min="10505" max="10505" width="16.28515625" style="218" customWidth="1"/>
    <col min="10506" max="10506" width="15.42578125" style="218" customWidth="1"/>
    <col min="10507" max="10507" width="16.5703125" style="218" customWidth="1"/>
    <col min="10508" max="10508" width="17.7109375" style="218" customWidth="1"/>
    <col min="10509" max="10509" width="59" style="218" customWidth="1"/>
    <col min="10510" max="10752" width="9.140625" style="218"/>
    <col min="10753" max="10753" width="1.85546875" style="218" customWidth="1"/>
    <col min="10754" max="10754" width="56" style="218" customWidth="1"/>
    <col min="10755" max="10755" width="29.140625" style="218" customWidth="1"/>
    <col min="10756" max="10756" width="39.42578125" style="218" customWidth="1"/>
    <col min="10757" max="10757" width="32.85546875" style="218" customWidth="1"/>
    <col min="10758" max="10758" width="31.28515625" style="218" customWidth="1"/>
    <col min="10759" max="10759" width="32" style="218" customWidth="1"/>
    <col min="10760" max="10760" width="2.85546875" style="218" customWidth="1"/>
    <col min="10761" max="10761" width="16.28515625" style="218" customWidth="1"/>
    <col min="10762" max="10762" width="15.42578125" style="218" customWidth="1"/>
    <col min="10763" max="10763" width="16.5703125" style="218" customWidth="1"/>
    <col min="10764" max="10764" width="17.7109375" style="218" customWidth="1"/>
    <col min="10765" max="10765" width="59" style="218" customWidth="1"/>
    <col min="10766" max="11008" width="9.140625" style="218"/>
    <col min="11009" max="11009" width="1.85546875" style="218" customWidth="1"/>
    <col min="11010" max="11010" width="56" style="218" customWidth="1"/>
    <col min="11011" max="11011" width="29.140625" style="218" customWidth="1"/>
    <col min="11012" max="11012" width="39.42578125" style="218" customWidth="1"/>
    <col min="11013" max="11013" width="32.85546875" style="218" customWidth="1"/>
    <col min="11014" max="11014" width="31.28515625" style="218" customWidth="1"/>
    <col min="11015" max="11015" width="32" style="218" customWidth="1"/>
    <col min="11016" max="11016" width="2.85546875" style="218" customWidth="1"/>
    <col min="11017" max="11017" width="16.28515625" style="218" customWidth="1"/>
    <col min="11018" max="11018" width="15.42578125" style="218" customWidth="1"/>
    <col min="11019" max="11019" width="16.5703125" style="218" customWidth="1"/>
    <col min="11020" max="11020" width="17.7109375" style="218" customWidth="1"/>
    <col min="11021" max="11021" width="59" style="218" customWidth="1"/>
    <col min="11022" max="11264" width="9.140625" style="218"/>
    <col min="11265" max="11265" width="1.85546875" style="218" customWidth="1"/>
    <col min="11266" max="11266" width="56" style="218" customWidth="1"/>
    <col min="11267" max="11267" width="29.140625" style="218" customWidth="1"/>
    <col min="11268" max="11268" width="39.42578125" style="218" customWidth="1"/>
    <col min="11269" max="11269" width="32.85546875" style="218" customWidth="1"/>
    <col min="11270" max="11270" width="31.28515625" style="218" customWidth="1"/>
    <col min="11271" max="11271" width="32" style="218" customWidth="1"/>
    <col min="11272" max="11272" width="2.85546875" style="218" customWidth="1"/>
    <col min="11273" max="11273" width="16.28515625" style="218" customWidth="1"/>
    <col min="11274" max="11274" width="15.42578125" style="218" customWidth="1"/>
    <col min="11275" max="11275" width="16.5703125" style="218" customWidth="1"/>
    <col min="11276" max="11276" width="17.7109375" style="218" customWidth="1"/>
    <col min="11277" max="11277" width="59" style="218" customWidth="1"/>
    <col min="11278" max="11520" width="9.140625" style="218"/>
    <col min="11521" max="11521" width="1.85546875" style="218" customWidth="1"/>
    <col min="11522" max="11522" width="56" style="218" customWidth="1"/>
    <col min="11523" max="11523" width="29.140625" style="218" customWidth="1"/>
    <col min="11524" max="11524" width="39.42578125" style="218" customWidth="1"/>
    <col min="11525" max="11525" width="32.85546875" style="218" customWidth="1"/>
    <col min="11526" max="11526" width="31.28515625" style="218" customWidth="1"/>
    <col min="11527" max="11527" width="32" style="218" customWidth="1"/>
    <col min="11528" max="11528" width="2.85546875" style="218" customWidth="1"/>
    <col min="11529" max="11529" width="16.28515625" style="218" customWidth="1"/>
    <col min="11530" max="11530" width="15.42578125" style="218" customWidth="1"/>
    <col min="11531" max="11531" width="16.5703125" style="218" customWidth="1"/>
    <col min="11532" max="11532" width="17.7109375" style="218" customWidth="1"/>
    <col min="11533" max="11533" width="59" style="218" customWidth="1"/>
    <col min="11534" max="11776" width="9.140625" style="218"/>
    <col min="11777" max="11777" width="1.85546875" style="218" customWidth="1"/>
    <col min="11778" max="11778" width="56" style="218" customWidth="1"/>
    <col min="11779" max="11779" width="29.140625" style="218" customWidth="1"/>
    <col min="11780" max="11780" width="39.42578125" style="218" customWidth="1"/>
    <col min="11781" max="11781" width="32.85546875" style="218" customWidth="1"/>
    <col min="11782" max="11782" width="31.28515625" style="218" customWidth="1"/>
    <col min="11783" max="11783" width="32" style="218" customWidth="1"/>
    <col min="11784" max="11784" width="2.85546875" style="218" customWidth="1"/>
    <col min="11785" max="11785" width="16.28515625" style="218" customWidth="1"/>
    <col min="11786" max="11786" width="15.42578125" style="218" customWidth="1"/>
    <col min="11787" max="11787" width="16.5703125" style="218" customWidth="1"/>
    <col min="11788" max="11788" width="17.7109375" style="218" customWidth="1"/>
    <col min="11789" max="11789" width="59" style="218" customWidth="1"/>
    <col min="11790" max="12032" width="9.140625" style="218"/>
    <col min="12033" max="12033" width="1.85546875" style="218" customWidth="1"/>
    <col min="12034" max="12034" width="56" style="218" customWidth="1"/>
    <col min="12035" max="12035" width="29.140625" style="218" customWidth="1"/>
    <col min="12036" max="12036" width="39.42578125" style="218" customWidth="1"/>
    <col min="12037" max="12037" width="32.85546875" style="218" customWidth="1"/>
    <col min="12038" max="12038" width="31.28515625" style="218" customWidth="1"/>
    <col min="12039" max="12039" width="32" style="218" customWidth="1"/>
    <col min="12040" max="12040" width="2.85546875" style="218" customWidth="1"/>
    <col min="12041" max="12041" width="16.28515625" style="218" customWidth="1"/>
    <col min="12042" max="12042" width="15.42578125" style="218" customWidth="1"/>
    <col min="12043" max="12043" width="16.5703125" style="218" customWidth="1"/>
    <col min="12044" max="12044" width="17.7109375" style="218" customWidth="1"/>
    <col min="12045" max="12045" width="59" style="218" customWidth="1"/>
    <col min="12046" max="12288" width="9.140625" style="218"/>
    <col min="12289" max="12289" width="1.85546875" style="218" customWidth="1"/>
    <col min="12290" max="12290" width="56" style="218" customWidth="1"/>
    <col min="12291" max="12291" width="29.140625" style="218" customWidth="1"/>
    <col min="12292" max="12292" width="39.42578125" style="218" customWidth="1"/>
    <col min="12293" max="12293" width="32.85546875" style="218" customWidth="1"/>
    <col min="12294" max="12294" width="31.28515625" style="218" customWidth="1"/>
    <col min="12295" max="12295" width="32" style="218" customWidth="1"/>
    <col min="12296" max="12296" width="2.85546875" style="218" customWidth="1"/>
    <col min="12297" max="12297" width="16.28515625" style="218" customWidth="1"/>
    <col min="12298" max="12298" width="15.42578125" style="218" customWidth="1"/>
    <col min="12299" max="12299" width="16.5703125" style="218" customWidth="1"/>
    <col min="12300" max="12300" width="17.7109375" style="218" customWidth="1"/>
    <col min="12301" max="12301" width="59" style="218" customWidth="1"/>
    <col min="12302" max="12544" width="9.140625" style="218"/>
    <col min="12545" max="12545" width="1.85546875" style="218" customWidth="1"/>
    <col min="12546" max="12546" width="56" style="218" customWidth="1"/>
    <col min="12547" max="12547" width="29.140625" style="218" customWidth="1"/>
    <col min="12548" max="12548" width="39.42578125" style="218" customWidth="1"/>
    <col min="12549" max="12549" width="32.85546875" style="218" customWidth="1"/>
    <col min="12550" max="12550" width="31.28515625" style="218" customWidth="1"/>
    <col min="12551" max="12551" width="32" style="218" customWidth="1"/>
    <col min="12552" max="12552" width="2.85546875" style="218" customWidth="1"/>
    <col min="12553" max="12553" width="16.28515625" style="218" customWidth="1"/>
    <col min="12554" max="12554" width="15.42578125" style="218" customWidth="1"/>
    <col min="12555" max="12555" width="16.5703125" style="218" customWidth="1"/>
    <col min="12556" max="12556" width="17.7109375" style="218" customWidth="1"/>
    <col min="12557" max="12557" width="59" style="218" customWidth="1"/>
    <col min="12558" max="12800" width="9.140625" style="218"/>
    <col min="12801" max="12801" width="1.85546875" style="218" customWidth="1"/>
    <col min="12802" max="12802" width="56" style="218" customWidth="1"/>
    <col min="12803" max="12803" width="29.140625" style="218" customWidth="1"/>
    <col min="12804" max="12804" width="39.42578125" style="218" customWidth="1"/>
    <col min="12805" max="12805" width="32.85546875" style="218" customWidth="1"/>
    <col min="12806" max="12806" width="31.28515625" style="218" customWidth="1"/>
    <col min="12807" max="12807" width="32" style="218" customWidth="1"/>
    <col min="12808" max="12808" width="2.85546875" style="218" customWidth="1"/>
    <col min="12809" max="12809" width="16.28515625" style="218" customWidth="1"/>
    <col min="12810" max="12810" width="15.42578125" style="218" customWidth="1"/>
    <col min="12811" max="12811" width="16.5703125" style="218" customWidth="1"/>
    <col min="12812" max="12812" width="17.7109375" style="218" customWidth="1"/>
    <col min="12813" max="12813" width="59" style="218" customWidth="1"/>
    <col min="12814" max="13056" width="9.140625" style="218"/>
    <col min="13057" max="13057" width="1.85546875" style="218" customWidth="1"/>
    <col min="13058" max="13058" width="56" style="218" customWidth="1"/>
    <col min="13059" max="13059" width="29.140625" style="218" customWidth="1"/>
    <col min="13060" max="13060" width="39.42578125" style="218" customWidth="1"/>
    <col min="13061" max="13061" width="32.85546875" style="218" customWidth="1"/>
    <col min="13062" max="13062" width="31.28515625" style="218" customWidth="1"/>
    <col min="13063" max="13063" width="32" style="218" customWidth="1"/>
    <col min="13064" max="13064" width="2.85546875" style="218" customWidth="1"/>
    <col min="13065" max="13065" width="16.28515625" style="218" customWidth="1"/>
    <col min="13066" max="13066" width="15.42578125" style="218" customWidth="1"/>
    <col min="13067" max="13067" width="16.5703125" style="218" customWidth="1"/>
    <col min="13068" max="13068" width="17.7109375" style="218" customWidth="1"/>
    <col min="13069" max="13069" width="59" style="218" customWidth="1"/>
    <col min="13070" max="13312" width="9.140625" style="218"/>
    <col min="13313" max="13313" width="1.85546875" style="218" customWidth="1"/>
    <col min="13314" max="13314" width="56" style="218" customWidth="1"/>
    <col min="13315" max="13315" width="29.140625" style="218" customWidth="1"/>
    <col min="13316" max="13316" width="39.42578125" style="218" customWidth="1"/>
    <col min="13317" max="13317" width="32.85546875" style="218" customWidth="1"/>
    <col min="13318" max="13318" width="31.28515625" style="218" customWidth="1"/>
    <col min="13319" max="13319" width="32" style="218" customWidth="1"/>
    <col min="13320" max="13320" width="2.85546875" style="218" customWidth="1"/>
    <col min="13321" max="13321" width="16.28515625" style="218" customWidth="1"/>
    <col min="13322" max="13322" width="15.42578125" style="218" customWidth="1"/>
    <col min="13323" max="13323" width="16.5703125" style="218" customWidth="1"/>
    <col min="13324" max="13324" width="17.7109375" style="218" customWidth="1"/>
    <col min="13325" max="13325" width="59" style="218" customWidth="1"/>
    <col min="13326" max="13568" width="9.140625" style="218"/>
    <col min="13569" max="13569" width="1.85546875" style="218" customWidth="1"/>
    <col min="13570" max="13570" width="56" style="218" customWidth="1"/>
    <col min="13571" max="13571" width="29.140625" style="218" customWidth="1"/>
    <col min="13572" max="13572" width="39.42578125" style="218" customWidth="1"/>
    <col min="13573" max="13573" width="32.85546875" style="218" customWidth="1"/>
    <col min="13574" max="13574" width="31.28515625" style="218" customWidth="1"/>
    <col min="13575" max="13575" width="32" style="218" customWidth="1"/>
    <col min="13576" max="13576" width="2.85546875" style="218" customWidth="1"/>
    <col min="13577" max="13577" width="16.28515625" style="218" customWidth="1"/>
    <col min="13578" max="13578" width="15.42578125" style="218" customWidth="1"/>
    <col min="13579" max="13579" width="16.5703125" style="218" customWidth="1"/>
    <col min="13580" max="13580" width="17.7109375" style="218" customWidth="1"/>
    <col min="13581" max="13581" width="59" style="218" customWidth="1"/>
    <col min="13582" max="13824" width="9.140625" style="218"/>
    <col min="13825" max="13825" width="1.85546875" style="218" customWidth="1"/>
    <col min="13826" max="13826" width="56" style="218" customWidth="1"/>
    <col min="13827" max="13827" width="29.140625" style="218" customWidth="1"/>
    <col min="13828" max="13828" width="39.42578125" style="218" customWidth="1"/>
    <col min="13829" max="13829" width="32.85546875" style="218" customWidth="1"/>
    <col min="13830" max="13830" width="31.28515625" style="218" customWidth="1"/>
    <col min="13831" max="13831" width="32" style="218" customWidth="1"/>
    <col min="13832" max="13832" width="2.85546875" style="218" customWidth="1"/>
    <col min="13833" max="13833" width="16.28515625" style="218" customWidth="1"/>
    <col min="13834" max="13834" width="15.42578125" style="218" customWidth="1"/>
    <col min="13835" max="13835" width="16.5703125" style="218" customWidth="1"/>
    <col min="13836" max="13836" width="17.7109375" style="218" customWidth="1"/>
    <col min="13837" max="13837" width="59" style="218" customWidth="1"/>
    <col min="13838" max="14080" width="9.140625" style="218"/>
    <col min="14081" max="14081" width="1.85546875" style="218" customWidth="1"/>
    <col min="14082" max="14082" width="56" style="218" customWidth="1"/>
    <col min="14083" max="14083" width="29.140625" style="218" customWidth="1"/>
    <col min="14084" max="14084" width="39.42578125" style="218" customWidth="1"/>
    <col min="14085" max="14085" width="32.85546875" style="218" customWidth="1"/>
    <col min="14086" max="14086" width="31.28515625" style="218" customWidth="1"/>
    <col min="14087" max="14087" width="32" style="218" customWidth="1"/>
    <col min="14088" max="14088" width="2.85546875" style="218" customWidth="1"/>
    <col min="14089" max="14089" width="16.28515625" style="218" customWidth="1"/>
    <col min="14090" max="14090" width="15.42578125" style="218" customWidth="1"/>
    <col min="14091" max="14091" width="16.5703125" style="218" customWidth="1"/>
    <col min="14092" max="14092" width="17.7109375" style="218" customWidth="1"/>
    <col min="14093" max="14093" width="59" style="218" customWidth="1"/>
    <col min="14094" max="14336" width="9.140625" style="218"/>
    <col min="14337" max="14337" width="1.85546875" style="218" customWidth="1"/>
    <col min="14338" max="14338" width="56" style="218" customWidth="1"/>
    <col min="14339" max="14339" width="29.140625" style="218" customWidth="1"/>
    <col min="14340" max="14340" width="39.42578125" style="218" customWidth="1"/>
    <col min="14341" max="14341" width="32.85546875" style="218" customWidth="1"/>
    <col min="14342" max="14342" width="31.28515625" style="218" customWidth="1"/>
    <col min="14343" max="14343" width="32" style="218" customWidth="1"/>
    <col min="14344" max="14344" width="2.85546875" style="218" customWidth="1"/>
    <col min="14345" max="14345" width="16.28515625" style="218" customWidth="1"/>
    <col min="14346" max="14346" width="15.42578125" style="218" customWidth="1"/>
    <col min="14347" max="14347" width="16.5703125" style="218" customWidth="1"/>
    <col min="14348" max="14348" width="17.7109375" style="218" customWidth="1"/>
    <col min="14349" max="14349" width="59" style="218" customWidth="1"/>
    <col min="14350" max="14592" width="9.140625" style="218"/>
    <col min="14593" max="14593" width="1.85546875" style="218" customWidth="1"/>
    <col min="14594" max="14594" width="56" style="218" customWidth="1"/>
    <col min="14595" max="14595" width="29.140625" style="218" customWidth="1"/>
    <col min="14596" max="14596" width="39.42578125" style="218" customWidth="1"/>
    <col min="14597" max="14597" width="32.85546875" style="218" customWidth="1"/>
    <col min="14598" max="14598" width="31.28515625" style="218" customWidth="1"/>
    <col min="14599" max="14599" width="32" style="218" customWidth="1"/>
    <col min="14600" max="14600" width="2.85546875" style="218" customWidth="1"/>
    <col min="14601" max="14601" width="16.28515625" style="218" customWidth="1"/>
    <col min="14602" max="14602" width="15.42578125" style="218" customWidth="1"/>
    <col min="14603" max="14603" width="16.5703125" style="218" customWidth="1"/>
    <col min="14604" max="14604" width="17.7109375" style="218" customWidth="1"/>
    <col min="14605" max="14605" width="59" style="218" customWidth="1"/>
    <col min="14606" max="14848" width="9.140625" style="218"/>
    <col min="14849" max="14849" width="1.85546875" style="218" customWidth="1"/>
    <col min="14850" max="14850" width="56" style="218" customWidth="1"/>
    <col min="14851" max="14851" width="29.140625" style="218" customWidth="1"/>
    <col min="14852" max="14852" width="39.42578125" style="218" customWidth="1"/>
    <col min="14853" max="14853" width="32.85546875" style="218" customWidth="1"/>
    <col min="14854" max="14854" width="31.28515625" style="218" customWidth="1"/>
    <col min="14855" max="14855" width="32" style="218" customWidth="1"/>
    <col min="14856" max="14856" width="2.85546875" style="218" customWidth="1"/>
    <col min="14857" max="14857" width="16.28515625" style="218" customWidth="1"/>
    <col min="14858" max="14858" width="15.42578125" style="218" customWidth="1"/>
    <col min="14859" max="14859" width="16.5703125" style="218" customWidth="1"/>
    <col min="14860" max="14860" width="17.7109375" style="218" customWidth="1"/>
    <col min="14861" max="14861" width="59" style="218" customWidth="1"/>
    <col min="14862" max="15104" width="9.140625" style="218"/>
    <col min="15105" max="15105" width="1.85546875" style="218" customWidth="1"/>
    <col min="15106" max="15106" width="56" style="218" customWidth="1"/>
    <col min="15107" max="15107" width="29.140625" style="218" customWidth="1"/>
    <col min="15108" max="15108" width="39.42578125" style="218" customWidth="1"/>
    <col min="15109" max="15109" width="32.85546875" style="218" customWidth="1"/>
    <col min="15110" max="15110" width="31.28515625" style="218" customWidth="1"/>
    <col min="15111" max="15111" width="32" style="218" customWidth="1"/>
    <col min="15112" max="15112" width="2.85546875" style="218" customWidth="1"/>
    <col min="15113" max="15113" width="16.28515625" style="218" customWidth="1"/>
    <col min="15114" max="15114" width="15.42578125" style="218" customWidth="1"/>
    <col min="15115" max="15115" width="16.5703125" style="218" customWidth="1"/>
    <col min="15116" max="15116" width="17.7109375" style="218" customWidth="1"/>
    <col min="15117" max="15117" width="59" style="218" customWidth="1"/>
    <col min="15118" max="15360" width="9.140625" style="218"/>
    <col min="15361" max="15361" width="1.85546875" style="218" customWidth="1"/>
    <col min="15362" max="15362" width="56" style="218" customWidth="1"/>
    <col min="15363" max="15363" width="29.140625" style="218" customWidth="1"/>
    <col min="15364" max="15364" width="39.42578125" style="218" customWidth="1"/>
    <col min="15365" max="15365" width="32.85546875" style="218" customWidth="1"/>
    <col min="15366" max="15366" width="31.28515625" style="218" customWidth="1"/>
    <col min="15367" max="15367" width="32" style="218" customWidth="1"/>
    <col min="15368" max="15368" width="2.85546875" style="218" customWidth="1"/>
    <col min="15369" max="15369" width="16.28515625" style="218" customWidth="1"/>
    <col min="15370" max="15370" width="15.42578125" style="218" customWidth="1"/>
    <col min="15371" max="15371" width="16.5703125" style="218" customWidth="1"/>
    <col min="15372" max="15372" width="17.7109375" style="218" customWidth="1"/>
    <col min="15373" max="15373" width="59" style="218" customWidth="1"/>
    <col min="15374" max="15616" width="9.140625" style="218"/>
    <col min="15617" max="15617" width="1.85546875" style="218" customWidth="1"/>
    <col min="15618" max="15618" width="56" style="218" customWidth="1"/>
    <col min="15619" max="15619" width="29.140625" style="218" customWidth="1"/>
    <col min="15620" max="15620" width="39.42578125" style="218" customWidth="1"/>
    <col min="15621" max="15621" width="32.85546875" style="218" customWidth="1"/>
    <col min="15622" max="15622" width="31.28515625" style="218" customWidth="1"/>
    <col min="15623" max="15623" width="32" style="218" customWidth="1"/>
    <col min="15624" max="15624" width="2.85546875" style="218" customWidth="1"/>
    <col min="15625" max="15625" width="16.28515625" style="218" customWidth="1"/>
    <col min="15626" max="15626" width="15.42578125" style="218" customWidth="1"/>
    <col min="15627" max="15627" width="16.5703125" style="218" customWidth="1"/>
    <col min="15628" max="15628" width="17.7109375" style="218" customWidth="1"/>
    <col min="15629" max="15629" width="59" style="218" customWidth="1"/>
    <col min="15630" max="15872" width="9.140625" style="218"/>
    <col min="15873" max="15873" width="1.85546875" style="218" customWidth="1"/>
    <col min="15874" max="15874" width="56" style="218" customWidth="1"/>
    <col min="15875" max="15875" width="29.140625" style="218" customWidth="1"/>
    <col min="15876" max="15876" width="39.42578125" style="218" customWidth="1"/>
    <col min="15877" max="15877" width="32.85546875" style="218" customWidth="1"/>
    <col min="15878" max="15878" width="31.28515625" style="218" customWidth="1"/>
    <col min="15879" max="15879" width="32" style="218" customWidth="1"/>
    <col min="15880" max="15880" width="2.85546875" style="218" customWidth="1"/>
    <col min="15881" max="15881" width="16.28515625" style="218" customWidth="1"/>
    <col min="15882" max="15882" width="15.42578125" style="218" customWidth="1"/>
    <col min="15883" max="15883" width="16.5703125" style="218" customWidth="1"/>
    <col min="15884" max="15884" width="17.7109375" style="218" customWidth="1"/>
    <col min="15885" max="15885" width="59" style="218" customWidth="1"/>
    <col min="15886" max="16128" width="9.140625" style="218"/>
    <col min="16129" max="16129" width="1.85546875" style="218" customWidth="1"/>
    <col min="16130" max="16130" width="56" style="218" customWidth="1"/>
    <col min="16131" max="16131" width="29.140625" style="218" customWidth="1"/>
    <col min="16132" max="16132" width="39.42578125" style="218" customWidth="1"/>
    <col min="16133" max="16133" width="32.85546875" style="218" customWidth="1"/>
    <col min="16134" max="16134" width="31.28515625" style="218" customWidth="1"/>
    <col min="16135" max="16135" width="32" style="218" customWidth="1"/>
    <col min="16136" max="16136" width="2.85546875" style="218" customWidth="1"/>
    <col min="16137" max="16137" width="16.28515625" style="218" customWidth="1"/>
    <col min="16138" max="16138" width="15.42578125" style="218" customWidth="1"/>
    <col min="16139" max="16139" width="16.5703125" style="218" customWidth="1"/>
    <col min="16140" max="16140" width="17.7109375" style="218" customWidth="1"/>
    <col min="16141" max="16141" width="59" style="218" customWidth="1"/>
    <col min="16142" max="16384" width="9.140625" style="218"/>
  </cols>
  <sheetData>
    <row r="1" spans="1:12" s="215" customFormat="1" ht="9.9499999999999993" customHeight="1"/>
    <row r="2" spans="1:12">
      <c r="A2" s="79"/>
      <c r="B2" s="216" t="s">
        <v>4</v>
      </c>
      <c r="C2" s="217">
        <v>2013</v>
      </c>
      <c r="D2" s="215"/>
      <c r="E2" s="215"/>
      <c r="F2" s="215"/>
      <c r="G2" s="215"/>
      <c r="J2" s="219"/>
    </row>
    <row r="3" spans="1:12">
      <c r="A3" s="79"/>
      <c r="B3" s="216" t="s">
        <v>0</v>
      </c>
      <c r="C3" s="220" t="str">
        <f>'Allgemeine Information'!C12</f>
        <v xml:space="preserve"> </v>
      </c>
      <c r="D3" s="215"/>
      <c r="E3" s="215"/>
      <c r="F3" s="215"/>
      <c r="G3" s="215"/>
      <c r="J3" s="219"/>
    </row>
    <row r="4" spans="1:12" ht="12.75" customHeight="1">
      <c r="A4" s="79"/>
      <c r="B4" s="216" t="s">
        <v>1</v>
      </c>
      <c r="C4" s="220" t="str">
        <f>'Allgemeine Information'!C13</f>
        <v xml:space="preserve"> </v>
      </c>
      <c r="D4" s="215"/>
      <c r="E4" s="215"/>
      <c r="F4" s="215"/>
      <c r="G4" s="215"/>
      <c r="J4" s="219"/>
    </row>
    <row r="5" spans="1:12" ht="12.75" customHeight="1">
      <c r="A5" s="79"/>
      <c r="B5" s="216" t="s">
        <v>2</v>
      </c>
      <c r="C5" s="220" t="str">
        <f>'Allgemeine Information'!C14</f>
        <v>Bitte Auswählen</v>
      </c>
      <c r="D5" s="215"/>
      <c r="E5" s="215"/>
      <c r="F5" s="215"/>
      <c r="G5" s="215"/>
      <c r="J5" s="219"/>
    </row>
    <row r="6" spans="1:12" s="215" customFormat="1">
      <c r="A6" s="79"/>
      <c r="B6" s="68"/>
      <c r="C6" s="79"/>
      <c r="K6" s="79"/>
    </row>
    <row r="7" spans="1:12" s="215" customFormat="1">
      <c r="A7" s="79"/>
      <c r="B7" s="68"/>
      <c r="C7" s="79"/>
      <c r="D7" s="221"/>
      <c r="K7" s="79"/>
    </row>
    <row r="8" spans="1:12">
      <c r="A8" s="79"/>
      <c r="B8" s="216" t="s">
        <v>559</v>
      </c>
      <c r="C8" s="216"/>
      <c r="D8" s="221"/>
      <c r="E8" s="215"/>
      <c r="F8" s="215"/>
      <c r="G8" s="215"/>
      <c r="K8" s="219"/>
    </row>
    <row r="9" spans="1:12">
      <c r="B9" s="216" t="s">
        <v>560</v>
      </c>
      <c r="C9" s="216" t="s">
        <v>561</v>
      </c>
      <c r="D9" s="222"/>
      <c r="E9" s="222"/>
      <c r="F9" s="222"/>
      <c r="G9" s="222"/>
      <c r="H9" s="222"/>
      <c r="I9" s="223"/>
    </row>
    <row r="10" spans="1:12">
      <c r="A10" s="215" t="s">
        <v>18</v>
      </c>
      <c r="B10" s="161" t="s">
        <v>562</v>
      </c>
      <c r="C10" s="162">
        <v>0</v>
      </c>
      <c r="D10" s="224" t="s">
        <v>18</v>
      </c>
      <c r="E10" s="215"/>
      <c r="F10" s="224"/>
      <c r="G10" s="215"/>
      <c r="H10" s="224"/>
    </row>
    <row r="11" spans="1:12">
      <c r="B11" s="163"/>
      <c r="C11" s="163"/>
      <c r="D11" s="224"/>
      <c r="E11" s="215"/>
      <c r="F11" s="224"/>
      <c r="G11" s="215"/>
      <c r="H11" s="224"/>
    </row>
    <row r="12" spans="1:12">
      <c r="B12" s="225" t="s">
        <v>449</v>
      </c>
      <c r="C12" s="226">
        <f>SUM(C10:C11)</f>
        <v>0</v>
      </c>
      <c r="D12" s="215"/>
      <c r="E12" s="215"/>
      <c r="F12" s="215"/>
      <c r="G12" s="215"/>
    </row>
    <row r="13" spans="1:12" s="215" customFormat="1">
      <c r="B13" s="227"/>
    </row>
    <row r="14" spans="1:12" s="215" customFormat="1"/>
    <row r="15" spans="1:12">
      <c r="B15" s="216" t="s">
        <v>563</v>
      </c>
      <c r="C15" s="216"/>
      <c r="D15" s="216"/>
      <c r="E15" s="216"/>
      <c r="F15" s="216"/>
      <c r="G15" s="216"/>
    </row>
    <row r="16" spans="1:12">
      <c r="B16" s="216" t="s">
        <v>78</v>
      </c>
      <c r="C16" s="216" t="s">
        <v>564</v>
      </c>
      <c r="D16" s="216" t="s">
        <v>565</v>
      </c>
      <c r="E16" s="216" t="s">
        <v>84</v>
      </c>
      <c r="F16" s="216" t="s">
        <v>554</v>
      </c>
      <c r="G16" s="216" t="s">
        <v>449</v>
      </c>
      <c r="H16" s="222"/>
      <c r="I16" s="223"/>
      <c r="J16" s="223"/>
      <c r="K16" s="223"/>
      <c r="L16" s="223"/>
    </row>
    <row r="17" spans="1:11">
      <c r="B17" s="228" t="s">
        <v>566</v>
      </c>
      <c r="C17" s="229">
        <f>SUM(C18:C20)</f>
        <v>0</v>
      </c>
      <c r="D17" s="229">
        <f>SUM(D18:D20)</f>
        <v>0</v>
      </c>
      <c r="E17" s="229">
        <f>SUM(E18:E20)</f>
        <v>0</v>
      </c>
      <c r="F17" s="230">
        <f>SUM(F18:F20)</f>
        <v>0</v>
      </c>
      <c r="G17" s="231">
        <f>SUM(C17:F17)</f>
        <v>0</v>
      </c>
      <c r="I17" s="232"/>
      <c r="K17" s="232"/>
    </row>
    <row r="18" spans="1:11">
      <c r="A18" s="215" t="s">
        <v>18</v>
      </c>
      <c r="B18" s="233" t="s">
        <v>567</v>
      </c>
      <c r="C18" s="164">
        <v>0</v>
      </c>
      <c r="D18" s="164">
        <v>0</v>
      </c>
      <c r="E18" s="164">
        <v>0</v>
      </c>
      <c r="F18" s="157">
        <v>0</v>
      </c>
      <c r="G18" s="234">
        <f>SUM(C18:F18)</f>
        <v>0</v>
      </c>
      <c r="H18" s="215" t="s">
        <v>18</v>
      </c>
      <c r="I18" s="232"/>
      <c r="K18" s="232"/>
    </row>
    <row r="19" spans="1:11">
      <c r="A19" s="215" t="s">
        <v>18</v>
      </c>
      <c r="B19" s="233" t="s">
        <v>568</v>
      </c>
      <c r="C19" s="164">
        <v>0</v>
      </c>
      <c r="D19" s="164">
        <v>0</v>
      </c>
      <c r="E19" s="164">
        <v>0</v>
      </c>
      <c r="F19" s="157">
        <v>0</v>
      </c>
      <c r="G19" s="234">
        <f t="shared" ref="G19:G25" si="0">SUM(C19:F19)</f>
        <v>0</v>
      </c>
      <c r="H19" s="215" t="s">
        <v>18</v>
      </c>
      <c r="I19" s="232"/>
      <c r="K19" s="232"/>
    </row>
    <row r="20" spans="1:11">
      <c r="A20" s="215" t="s">
        <v>18</v>
      </c>
      <c r="B20" s="233" t="s">
        <v>569</v>
      </c>
      <c r="C20" s="164">
        <v>0</v>
      </c>
      <c r="D20" s="164">
        <v>0</v>
      </c>
      <c r="E20" s="164">
        <v>0</v>
      </c>
      <c r="F20" s="157">
        <v>0</v>
      </c>
      <c r="G20" s="234">
        <f t="shared" si="0"/>
        <v>0</v>
      </c>
      <c r="H20" s="215" t="s">
        <v>18</v>
      </c>
      <c r="I20" s="232"/>
      <c r="K20" s="232"/>
    </row>
    <row r="21" spans="1:11">
      <c r="A21" s="215" t="s">
        <v>18</v>
      </c>
      <c r="B21" s="233" t="s">
        <v>570</v>
      </c>
      <c r="C21" s="164">
        <v>0</v>
      </c>
      <c r="D21" s="164">
        <v>0</v>
      </c>
      <c r="E21" s="164">
        <v>0</v>
      </c>
      <c r="F21" s="157">
        <v>0</v>
      </c>
      <c r="G21" s="234">
        <f t="shared" si="0"/>
        <v>0</v>
      </c>
      <c r="H21" s="215" t="s">
        <v>18</v>
      </c>
      <c r="I21" s="232"/>
      <c r="K21" s="232"/>
    </row>
    <row r="22" spans="1:11">
      <c r="A22" s="215" t="s">
        <v>18</v>
      </c>
      <c r="B22" s="233" t="s">
        <v>571</v>
      </c>
      <c r="C22" s="164">
        <v>0</v>
      </c>
      <c r="D22" s="164">
        <v>0</v>
      </c>
      <c r="E22" s="164">
        <v>0</v>
      </c>
      <c r="F22" s="157">
        <v>0</v>
      </c>
      <c r="G22" s="234">
        <f t="shared" si="0"/>
        <v>0</v>
      </c>
      <c r="H22" s="215" t="s">
        <v>18</v>
      </c>
      <c r="I22" s="232"/>
      <c r="K22" s="232"/>
    </row>
    <row r="23" spans="1:11">
      <c r="B23" s="228" t="s">
        <v>572</v>
      </c>
      <c r="C23" s="229">
        <f>SUM(C18:C22)</f>
        <v>0</v>
      </c>
      <c r="D23" s="229">
        <f>SUM(D18:D22)</f>
        <v>0</v>
      </c>
      <c r="E23" s="229">
        <f>SUM(E18:E22)</f>
        <v>0</v>
      </c>
      <c r="F23" s="230">
        <f>SUM(F18:F22)</f>
        <v>0</v>
      </c>
      <c r="G23" s="231">
        <f t="shared" si="0"/>
        <v>0</v>
      </c>
      <c r="I23" s="232"/>
      <c r="K23" s="232"/>
    </row>
    <row r="24" spans="1:11">
      <c r="A24" s="215" t="s">
        <v>18</v>
      </c>
      <c r="B24" s="233" t="s">
        <v>573</v>
      </c>
      <c r="C24" s="164">
        <v>0</v>
      </c>
      <c r="D24" s="164">
        <v>0</v>
      </c>
      <c r="E24" s="164">
        <v>0</v>
      </c>
      <c r="F24" s="157">
        <v>0</v>
      </c>
      <c r="G24" s="234">
        <f t="shared" si="0"/>
        <v>0</v>
      </c>
      <c r="H24" s="215" t="s">
        <v>18</v>
      </c>
      <c r="I24" s="232"/>
      <c r="K24" s="232"/>
    </row>
    <row r="25" spans="1:11">
      <c r="A25" s="215" t="s">
        <v>18</v>
      </c>
      <c r="B25" s="235" t="s">
        <v>574</v>
      </c>
      <c r="C25" s="165">
        <v>0</v>
      </c>
      <c r="D25" s="165">
        <v>0</v>
      </c>
      <c r="E25" s="165">
        <v>0</v>
      </c>
      <c r="F25" s="166">
        <v>0</v>
      </c>
      <c r="G25" s="234">
        <f t="shared" si="0"/>
        <v>0</v>
      </c>
      <c r="H25" s="215" t="s">
        <v>18</v>
      </c>
      <c r="I25" s="232"/>
      <c r="K25" s="232"/>
    </row>
    <row r="26" spans="1:11" s="215" customFormat="1"/>
    <row r="27" spans="1:11" s="215" customFormat="1"/>
    <row r="28" spans="1:11">
      <c r="B28" s="216" t="s">
        <v>575</v>
      </c>
      <c r="C28" s="216"/>
      <c r="D28" s="216"/>
      <c r="E28" s="215"/>
      <c r="F28" s="215"/>
      <c r="G28" s="215"/>
    </row>
    <row r="29" spans="1:11">
      <c r="B29" s="236" t="s">
        <v>78</v>
      </c>
      <c r="C29" s="216" t="s">
        <v>576</v>
      </c>
      <c r="D29" s="216" t="s">
        <v>577</v>
      </c>
      <c r="E29" s="215"/>
      <c r="F29" s="215"/>
      <c r="G29" s="215"/>
    </row>
    <row r="30" spans="1:11">
      <c r="A30" s="215" t="s">
        <v>18</v>
      </c>
      <c r="B30" s="237" t="s">
        <v>578</v>
      </c>
      <c r="C30" s="94" t="s">
        <v>355</v>
      </c>
      <c r="D30" s="94"/>
      <c r="E30" s="215" t="s">
        <v>18</v>
      </c>
      <c r="F30" s="215"/>
      <c r="G30" s="215"/>
    </row>
    <row r="31" spans="1:11">
      <c r="A31" s="215" t="s">
        <v>18</v>
      </c>
      <c r="B31" s="237" t="s">
        <v>579</v>
      </c>
      <c r="C31" s="94" t="s">
        <v>355</v>
      </c>
      <c r="D31" s="94"/>
      <c r="E31" s="215" t="s">
        <v>18</v>
      </c>
      <c r="F31" s="215"/>
      <c r="G31" s="215"/>
    </row>
    <row r="32" spans="1:11">
      <c r="A32" s="215" t="s">
        <v>18</v>
      </c>
      <c r="B32" s="237" t="s">
        <v>580</v>
      </c>
      <c r="C32" s="94" t="s">
        <v>355</v>
      </c>
      <c r="D32" s="94"/>
      <c r="E32" s="215" t="s">
        <v>18</v>
      </c>
      <c r="F32" s="215"/>
      <c r="G32" s="215"/>
    </row>
    <row r="33" spans="1:7">
      <c r="A33" s="215" t="s">
        <v>18</v>
      </c>
      <c r="B33" s="237" t="s">
        <v>581</v>
      </c>
      <c r="C33" s="94" t="s">
        <v>355</v>
      </c>
      <c r="D33" s="94"/>
      <c r="E33" s="215" t="s">
        <v>18</v>
      </c>
      <c r="F33" s="215"/>
      <c r="G33" s="215"/>
    </row>
    <row r="34" spans="1:7">
      <c r="A34" s="215" t="s">
        <v>18</v>
      </c>
      <c r="B34" s="237" t="s">
        <v>582</v>
      </c>
      <c r="C34" s="94" t="s">
        <v>355</v>
      </c>
      <c r="D34" s="94"/>
      <c r="E34" s="215" t="s">
        <v>18</v>
      </c>
      <c r="F34" s="215"/>
      <c r="G34" s="215"/>
    </row>
    <row r="35" spans="1:7">
      <c r="A35" s="215" t="s">
        <v>18</v>
      </c>
      <c r="B35" s="237" t="s">
        <v>583</v>
      </c>
      <c r="C35" s="94" t="s">
        <v>355</v>
      </c>
      <c r="D35" s="94"/>
      <c r="E35" s="215" t="s">
        <v>18</v>
      </c>
      <c r="F35" s="215"/>
      <c r="G35" s="215"/>
    </row>
    <row r="36" spans="1:7">
      <c r="A36" s="215" t="s">
        <v>18</v>
      </c>
      <c r="B36" s="237" t="s">
        <v>584</v>
      </c>
      <c r="C36" s="94" t="s">
        <v>355</v>
      </c>
      <c r="D36" s="94"/>
      <c r="E36" s="215" t="s">
        <v>18</v>
      </c>
      <c r="F36" s="215"/>
      <c r="G36" s="215"/>
    </row>
    <row r="37" spans="1:7" s="215" customFormat="1"/>
    <row r="38" spans="1:7" s="215" customFormat="1"/>
    <row r="39" spans="1:7">
      <c r="B39" s="216" t="s">
        <v>585</v>
      </c>
      <c r="C39" s="216"/>
      <c r="D39" s="216"/>
      <c r="E39" s="215"/>
      <c r="F39" s="215"/>
      <c r="G39" s="215"/>
    </row>
    <row r="40" spans="1:7">
      <c r="B40" s="216" t="s">
        <v>78</v>
      </c>
      <c r="C40" s="216" t="s">
        <v>576</v>
      </c>
      <c r="D40" s="216" t="s">
        <v>586</v>
      </c>
      <c r="E40" s="222"/>
      <c r="F40" s="215"/>
      <c r="G40" s="215"/>
    </row>
    <row r="41" spans="1:7">
      <c r="A41" s="215" t="s">
        <v>18</v>
      </c>
      <c r="B41" s="237" t="s">
        <v>587</v>
      </c>
      <c r="C41" s="94" t="s">
        <v>355</v>
      </c>
      <c r="D41" s="94"/>
      <c r="E41" s="215" t="s">
        <v>18</v>
      </c>
      <c r="F41" s="215"/>
      <c r="G41" s="215"/>
    </row>
    <row r="42" spans="1:7">
      <c r="A42" s="215" t="s">
        <v>18</v>
      </c>
      <c r="B42" s="237" t="s">
        <v>588</v>
      </c>
      <c r="C42" s="94" t="s">
        <v>355</v>
      </c>
      <c r="D42" s="94"/>
      <c r="E42" s="215" t="s">
        <v>18</v>
      </c>
      <c r="F42" s="215"/>
      <c r="G42" s="215"/>
    </row>
    <row r="43" spans="1:7" s="215" customFormat="1"/>
    <row r="44" spans="1:7" s="215" customFormat="1"/>
  </sheetData>
  <sheetProtection password="F11D" sheet="1" objects="1" scenarios="1" autoFilter="0"/>
  <dataValidations count="4">
    <dataValidation type="list" allowBlank="1" showInputMessage="1" showErrorMessage="1" sqref="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5577:C65578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13:C131114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49:C196650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85:C262186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21:C327722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57:C393258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793:C458794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29:C524330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65:C589866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01:C655402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37:C720938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73:C786474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09:C852010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45:C917546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81:C983082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C30:C36 IY30:IY36 SU30:SU36 ACQ30:ACQ36 AMM30:AMM36 AWI30:AWI36 BGE30:BGE36 BQA30:BQA36 BZW30:BZW36 CJS30:CJS36 CTO30:CTO36 DDK30:DDK36 DNG30:DNG36 DXC30:DXC36 EGY30:EGY36 EQU30:EQU36 FAQ30:FAQ36 FKM30:FKM36 FUI30:FUI36 GEE30:GEE36 GOA30:GOA36 GXW30:GXW36 HHS30:HHS36 HRO30:HRO36 IBK30:IBK36 ILG30:ILG36 IVC30:IVC36 JEY30:JEY36 JOU30:JOU36 JYQ30:JYQ36 KIM30:KIM36 KSI30:KSI36 LCE30:LCE36 LMA30:LMA36 LVW30:LVW36 MFS30:MFS36 MPO30:MPO36 MZK30:MZK36 NJG30:NJG36 NTC30:NTC36 OCY30:OCY36 OMU30:OMU36 OWQ30:OWQ36 PGM30:PGM36 PQI30:PQI36 QAE30:QAE36 QKA30:QKA36 QTW30:QTW36 RDS30:RDS36 RNO30:RNO36 RXK30:RXK36 SHG30:SHG36 SRC30:SRC36 TAY30:TAY36 TKU30:TKU36 TUQ30:TUQ36 UEM30:UEM36 UOI30:UOI36 UYE30:UYE36 VIA30:VIA36 VRW30:VRW36 WBS30:WBS36 WLO30:WLO36 WVK30:WVK36 C65566:C65572 IY65566:IY65572 SU65566:SU65572 ACQ65566:ACQ65572 AMM65566:AMM65572 AWI65566:AWI65572 BGE65566:BGE65572 BQA65566:BQA65572 BZW65566:BZW65572 CJS65566:CJS65572 CTO65566:CTO65572 DDK65566:DDK65572 DNG65566:DNG65572 DXC65566:DXC65572 EGY65566:EGY65572 EQU65566:EQU65572 FAQ65566:FAQ65572 FKM65566:FKM65572 FUI65566:FUI65572 GEE65566:GEE65572 GOA65566:GOA65572 GXW65566:GXW65572 HHS65566:HHS65572 HRO65566:HRO65572 IBK65566:IBK65572 ILG65566:ILG65572 IVC65566:IVC65572 JEY65566:JEY65572 JOU65566:JOU65572 JYQ65566:JYQ65572 KIM65566:KIM65572 KSI65566:KSI65572 LCE65566:LCE65572 LMA65566:LMA65572 LVW65566:LVW65572 MFS65566:MFS65572 MPO65566:MPO65572 MZK65566:MZK65572 NJG65566:NJG65572 NTC65566:NTC65572 OCY65566:OCY65572 OMU65566:OMU65572 OWQ65566:OWQ65572 PGM65566:PGM65572 PQI65566:PQI65572 QAE65566:QAE65572 QKA65566:QKA65572 QTW65566:QTW65572 RDS65566:RDS65572 RNO65566:RNO65572 RXK65566:RXK65572 SHG65566:SHG65572 SRC65566:SRC65572 TAY65566:TAY65572 TKU65566:TKU65572 TUQ65566:TUQ65572 UEM65566:UEM65572 UOI65566:UOI65572 UYE65566:UYE65572 VIA65566:VIA65572 VRW65566:VRW65572 WBS65566:WBS65572 WLO65566:WLO65572 WVK65566:WVK65572 C131102:C131108 IY131102:IY131108 SU131102:SU131108 ACQ131102:ACQ131108 AMM131102:AMM131108 AWI131102:AWI131108 BGE131102:BGE131108 BQA131102:BQA131108 BZW131102:BZW131108 CJS131102:CJS131108 CTO131102:CTO131108 DDK131102:DDK131108 DNG131102:DNG131108 DXC131102:DXC131108 EGY131102:EGY131108 EQU131102:EQU131108 FAQ131102:FAQ131108 FKM131102:FKM131108 FUI131102:FUI131108 GEE131102:GEE131108 GOA131102:GOA131108 GXW131102:GXW131108 HHS131102:HHS131108 HRO131102:HRO131108 IBK131102:IBK131108 ILG131102:ILG131108 IVC131102:IVC131108 JEY131102:JEY131108 JOU131102:JOU131108 JYQ131102:JYQ131108 KIM131102:KIM131108 KSI131102:KSI131108 LCE131102:LCE131108 LMA131102:LMA131108 LVW131102:LVW131108 MFS131102:MFS131108 MPO131102:MPO131108 MZK131102:MZK131108 NJG131102:NJG131108 NTC131102:NTC131108 OCY131102:OCY131108 OMU131102:OMU131108 OWQ131102:OWQ131108 PGM131102:PGM131108 PQI131102:PQI131108 QAE131102:QAE131108 QKA131102:QKA131108 QTW131102:QTW131108 RDS131102:RDS131108 RNO131102:RNO131108 RXK131102:RXK131108 SHG131102:SHG131108 SRC131102:SRC131108 TAY131102:TAY131108 TKU131102:TKU131108 TUQ131102:TUQ131108 UEM131102:UEM131108 UOI131102:UOI131108 UYE131102:UYE131108 VIA131102:VIA131108 VRW131102:VRW131108 WBS131102:WBS131108 WLO131102:WLO131108 WVK131102:WVK131108 C196638:C196644 IY196638:IY196644 SU196638:SU196644 ACQ196638:ACQ196644 AMM196638:AMM196644 AWI196638:AWI196644 BGE196638:BGE196644 BQA196638:BQA196644 BZW196638:BZW196644 CJS196638:CJS196644 CTO196638:CTO196644 DDK196638:DDK196644 DNG196638:DNG196644 DXC196638:DXC196644 EGY196638:EGY196644 EQU196638:EQU196644 FAQ196638:FAQ196644 FKM196638:FKM196644 FUI196638:FUI196644 GEE196638:GEE196644 GOA196638:GOA196644 GXW196638:GXW196644 HHS196638:HHS196644 HRO196638:HRO196644 IBK196638:IBK196644 ILG196638:ILG196644 IVC196638:IVC196644 JEY196638:JEY196644 JOU196638:JOU196644 JYQ196638:JYQ196644 KIM196638:KIM196644 KSI196638:KSI196644 LCE196638:LCE196644 LMA196638:LMA196644 LVW196638:LVW196644 MFS196638:MFS196644 MPO196638:MPO196644 MZK196638:MZK196644 NJG196638:NJG196644 NTC196638:NTC196644 OCY196638:OCY196644 OMU196638:OMU196644 OWQ196638:OWQ196644 PGM196638:PGM196644 PQI196638:PQI196644 QAE196638:QAE196644 QKA196638:QKA196644 QTW196638:QTW196644 RDS196638:RDS196644 RNO196638:RNO196644 RXK196638:RXK196644 SHG196638:SHG196644 SRC196638:SRC196644 TAY196638:TAY196644 TKU196638:TKU196644 TUQ196638:TUQ196644 UEM196638:UEM196644 UOI196638:UOI196644 UYE196638:UYE196644 VIA196638:VIA196644 VRW196638:VRW196644 WBS196638:WBS196644 WLO196638:WLO196644 WVK196638:WVK196644 C262174:C262180 IY262174:IY262180 SU262174:SU262180 ACQ262174:ACQ262180 AMM262174:AMM262180 AWI262174:AWI262180 BGE262174:BGE262180 BQA262174:BQA262180 BZW262174:BZW262180 CJS262174:CJS262180 CTO262174:CTO262180 DDK262174:DDK262180 DNG262174:DNG262180 DXC262174:DXC262180 EGY262174:EGY262180 EQU262174:EQU262180 FAQ262174:FAQ262180 FKM262174:FKM262180 FUI262174:FUI262180 GEE262174:GEE262180 GOA262174:GOA262180 GXW262174:GXW262180 HHS262174:HHS262180 HRO262174:HRO262180 IBK262174:IBK262180 ILG262174:ILG262180 IVC262174:IVC262180 JEY262174:JEY262180 JOU262174:JOU262180 JYQ262174:JYQ262180 KIM262174:KIM262180 KSI262174:KSI262180 LCE262174:LCE262180 LMA262174:LMA262180 LVW262174:LVW262180 MFS262174:MFS262180 MPO262174:MPO262180 MZK262174:MZK262180 NJG262174:NJG262180 NTC262174:NTC262180 OCY262174:OCY262180 OMU262174:OMU262180 OWQ262174:OWQ262180 PGM262174:PGM262180 PQI262174:PQI262180 QAE262174:QAE262180 QKA262174:QKA262180 QTW262174:QTW262180 RDS262174:RDS262180 RNO262174:RNO262180 RXK262174:RXK262180 SHG262174:SHG262180 SRC262174:SRC262180 TAY262174:TAY262180 TKU262174:TKU262180 TUQ262174:TUQ262180 UEM262174:UEM262180 UOI262174:UOI262180 UYE262174:UYE262180 VIA262174:VIA262180 VRW262174:VRW262180 WBS262174:WBS262180 WLO262174:WLO262180 WVK262174:WVK262180 C327710:C327716 IY327710:IY327716 SU327710:SU327716 ACQ327710:ACQ327716 AMM327710:AMM327716 AWI327710:AWI327716 BGE327710:BGE327716 BQA327710:BQA327716 BZW327710:BZW327716 CJS327710:CJS327716 CTO327710:CTO327716 DDK327710:DDK327716 DNG327710:DNG327716 DXC327710:DXC327716 EGY327710:EGY327716 EQU327710:EQU327716 FAQ327710:FAQ327716 FKM327710:FKM327716 FUI327710:FUI327716 GEE327710:GEE327716 GOA327710:GOA327716 GXW327710:GXW327716 HHS327710:HHS327716 HRO327710:HRO327716 IBK327710:IBK327716 ILG327710:ILG327716 IVC327710:IVC327716 JEY327710:JEY327716 JOU327710:JOU327716 JYQ327710:JYQ327716 KIM327710:KIM327716 KSI327710:KSI327716 LCE327710:LCE327716 LMA327710:LMA327716 LVW327710:LVW327716 MFS327710:MFS327716 MPO327710:MPO327716 MZK327710:MZK327716 NJG327710:NJG327716 NTC327710:NTC327716 OCY327710:OCY327716 OMU327710:OMU327716 OWQ327710:OWQ327716 PGM327710:PGM327716 PQI327710:PQI327716 QAE327710:QAE327716 QKA327710:QKA327716 QTW327710:QTW327716 RDS327710:RDS327716 RNO327710:RNO327716 RXK327710:RXK327716 SHG327710:SHG327716 SRC327710:SRC327716 TAY327710:TAY327716 TKU327710:TKU327716 TUQ327710:TUQ327716 UEM327710:UEM327716 UOI327710:UOI327716 UYE327710:UYE327716 VIA327710:VIA327716 VRW327710:VRW327716 WBS327710:WBS327716 WLO327710:WLO327716 WVK327710:WVK327716 C393246:C393252 IY393246:IY393252 SU393246:SU393252 ACQ393246:ACQ393252 AMM393246:AMM393252 AWI393246:AWI393252 BGE393246:BGE393252 BQA393246:BQA393252 BZW393246:BZW393252 CJS393246:CJS393252 CTO393246:CTO393252 DDK393246:DDK393252 DNG393246:DNG393252 DXC393246:DXC393252 EGY393246:EGY393252 EQU393246:EQU393252 FAQ393246:FAQ393252 FKM393246:FKM393252 FUI393246:FUI393252 GEE393246:GEE393252 GOA393246:GOA393252 GXW393246:GXW393252 HHS393246:HHS393252 HRO393246:HRO393252 IBK393246:IBK393252 ILG393246:ILG393252 IVC393246:IVC393252 JEY393246:JEY393252 JOU393246:JOU393252 JYQ393246:JYQ393252 KIM393246:KIM393252 KSI393246:KSI393252 LCE393246:LCE393252 LMA393246:LMA393252 LVW393246:LVW393252 MFS393246:MFS393252 MPO393246:MPO393252 MZK393246:MZK393252 NJG393246:NJG393252 NTC393246:NTC393252 OCY393246:OCY393252 OMU393246:OMU393252 OWQ393246:OWQ393252 PGM393246:PGM393252 PQI393246:PQI393252 QAE393246:QAE393252 QKA393246:QKA393252 QTW393246:QTW393252 RDS393246:RDS393252 RNO393246:RNO393252 RXK393246:RXK393252 SHG393246:SHG393252 SRC393246:SRC393252 TAY393246:TAY393252 TKU393246:TKU393252 TUQ393246:TUQ393252 UEM393246:UEM393252 UOI393246:UOI393252 UYE393246:UYE393252 VIA393246:VIA393252 VRW393246:VRW393252 WBS393246:WBS393252 WLO393246:WLO393252 WVK393246:WVK393252 C458782:C458788 IY458782:IY458788 SU458782:SU458788 ACQ458782:ACQ458788 AMM458782:AMM458788 AWI458782:AWI458788 BGE458782:BGE458788 BQA458782:BQA458788 BZW458782:BZW458788 CJS458782:CJS458788 CTO458782:CTO458788 DDK458782:DDK458788 DNG458782:DNG458788 DXC458782:DXC458788 EGY458782:EGY458788 EQU458782:EQU458788 FAQ458782:FAQ458788 FKM458782:FKM458788 FUI458782:FUI458788 GEE458782:GEE458788 GOA458782:GOA458788 GXW458782:GXW458788 HHS458782:HHS458788 HRO458782:HRO458788 IBK458782:IBK458788 ILG458782:ILG458788 IVC458782:IVC458788 JEY458782:JEY458788 JOU458782:JOU458788 JYQ458782:JYQ458788 KIM458782:KIM458788 KSI458782:KSI458788 LCE458782:LCE458788 LMA458782:LMA458788 LVW458782:LVW458788 MFS458782:MFS458788 MPO458782:MPO458788 MZK458782:MZK458788 NJG458782:NJG458788 NTC458782:NTC458788 OCY458782:OCY458788 OMU458782:OMU458788 OWQ458782:OWQ458788 PGM458782:PGM458788 PQI458782:PQI458788 QAE458782:QAE458788 QKA458782:QKA458788 QTW458782:QTW458788 RDS458782:RDS458788 RNO458782:RNO458788 RXK458782:RXK458788 SHG458782:SHG458788 SRC458782:SRC458788 TAY458782:TAY458788 TKU458782:TKU458788 TUQ458782:TUQ458788 UEM458782:UEM458788 UOI458782:UOI458788 UYE458782:UYE458788 VIA458782:VIA458788 VRW458782:VRW458788 WBS458782:WBS458788 WLO458782:WLO458788 WVK458782:WVK458788 C524318:C524324 IY524318:IY524324 SU524318:SU524324 ACQ524318:ACQ524324 AMM524318:AMM524324 AWI524318:AWI524324 BGE524318:BGE524324 BQA524318:BQA524324 BZW524318:BZW524324 CJS524318:CJS524324 CTO524318:CTO524324 DDK524318:DDK524324 DNG524318:DNG524324 DXC524318:DXC524324 EGY524318:EGY524324 EQU524318:EQU524324 FAQ524318:FAQ524324 FKM524318:FKM524324 FUI524318:FUI524324 GEE524318:GEE524324 GOA524318:GOA524324 GXW524318:GXW524324 HHS524318:HHS524324 HRO524318:HRO524324 IBK524318:IBK524324 ILG524318:ILG524324 IVC524318:IVC524324 JEY524318:JEY524324 JOU524318:JOU524324 JYQ524318:JYQ524324 KIM524318:KIM524324 KSI524318:KSI524324 LCE524318:LCE524324 LMA524318:LMA524324 LVW524318:LVW524324 MFS524318:MFS524324 MPO524318:MPO524324 MZK524318:MZK524324 NJG524318:NJG524324 NTC524318:NTC524324 OCY524318:OCY524324 OMU524318:OMU524324 OWQ524318:OWQ524324 PGM524318:PGM524324 PQI524318:PQI524324 QAE524318:QAE524324 QKA524318:QKA524324 QTW524318:QTW524324 RDS524318:RDS524324 RNO524318:RNO524324 RXK524318:RXK524324 SHG524318:SHG524324 SRC524318:SRC524324 TAY524318:TAY524324 TKU524318:TKU524324 TUQ524318:TUQ524324 UEM524318:UEM524324 UOI524318:UOI524324 UYE524318:UYE524324 VIA524318:VIA524324 VRW524318:VRW524324 WBS524318:WBS524324 WLO524318:WLO524324 WVK524318:WVK524324 C589854:C589860 IY589854:IY589860 SU589854:SU589860 ACQ589854:ACQ589860 AMM589854:AMM589860 AWI589854:AWI589860 BGE589854:BGE589860 BQA589854:BQA589860 BZW589854:BZW589860 CJS589854:CJS589860 CTO589854:CTO589860 DDK589854:DDK589860 DNG589854:DNG589860 DXC589854:DXC589860 EGY589854:EGY589860 EQU589854:EQU589860 FAQ589854:FAQ589860 FKM589854:FKM589860 FUI589854:FUI589860 GEE589854:GEE589860 GOA589854:GOA589860 GXW589854:GXW589860 HHS589854:HHS589860 HRO589854:HRO589860 IBK589854:IBK589860 ILG589854:ILG589860 IVC589854:IVC589860 JEY589854:JEY589860 JOU589854:JOU589860 JYQ589854:JYQ589860 KIM589854:KIM589860 KSI589854:KSI589860 LCE589854:LCE589860 LMA589854:LMA589860 LVW589854:LVW589860 MFS589854:MFS589860 MPO589854:MPO589860 MZK589854:MZK589860 NJG589854:NJG589860 NTC589854:NTC589860 OCY589854:OCY589860 OMU589854:OMU589860 OWQ589854:OWQ589860 PGM589854:PGM589860 PQI589854:PQI589860 QAE589854:QAE589860 QKA589854:QKA589860 QTW589854:QTW589860 RDS589854:RDS589860 RNO589854:RNO589860 RXK589854:RXK589860 SHG589854:SHG589860 SRC589854:SRC589860 TAY589854:TAY589860 TKU589854:TKU589860 TUQ589854:TUQ589860 UEM589854:UEM589860 UOI589854:UOI589860 UYE589854:UYE589860 VIA589854:VIA589860 VRW589854:VRW589860 WBS589854:WBS589860 WLO589854:WLO589860 WVK589854:WVK589860 C655390:C655396 IY655390:IY655396 SU655390:SU655396 ACQ655390:ACQ655396 AMM655390:AMM655396 AWI655390:AWI655396 BGE655390:BGE655396 BQA655390:BQA655396 BZW655390:BZW655396 CJS655390:CJS655396 CTO655390:CTO655396 DDK655390:DDK655396 DNG655390:DNG655396 DXC655390:DXC655396 EGY655390:EGY655396 EQU655390:EQU655396 FAQ655390:FAQ655396 FKM655390:FKM655396 FUI655390:FUI655396 GEE655390:GEE655396 GOA655390:GOA655396 GXW655390:GXW655396 HHS655390:HHS655396 HRO655390:HRO655396 IBK655390:IBK655396 ILG655390:ILG655396 IVC655390:IVC655396 JEY655390:JEY655396 JOU655390:JOU655396 JYQ655390:JYQ655396 KIM655390:KIM655396 KSI655390:KSI655396 LCE655390:LCE655396 LMA655390:LMA655396 LVW655390:LVW655396 MFS655390:MFS655396 MPO655390:MPO655396 MZK655390:MZK655396 NJG655390:NJG655396 NTC655390:NTC655396 OCY655390:OCY655396 OMU655390:OMU655396 OWQ655390:OWQ655396 PGM655390:PGM655396 PQI655390:PQI655396 QAE655390:QAE655396 QKA655390:QKA655396 QTW655390:QTW655396 RDS655390:RDS655396 RNO655390:RNO655396 RXK655390:RXK655396 SHG655390:SHG655396 SRC655390:SRC655396 TAY655390:TAY655396 TKU655390:TKU655396 TUQ655390:TUQ655396 UEM655390:UEM655396 UOI655390:UOI655396 UYE655390:UYE655396 VIA655390:VIA655396 VRW655390:VRW655396 WBS655390:WBS655396 WLO655390:WLO655396 WVK655390:WVK655396 C720926:C720932 IY720926:IY720932 SU720926:SU720932 ACQ720926:ACQ720932 AMM720926:AMM720932 AWI720926:AWI720932 BGE720926:BGE720932 BQA720926:BQA720932 BZW720926:BZW720932 CJS720926:CJS720932 CTO720926:CTO720932 DDK720926:DDK720932 DNG720926:DNG720932 DXC720926:DXC720932 EGY720926:EGY720932 EQU720926:EQU720932 FAQ720926:FAQ720932 FKM720926:FKM720932 FUI720926:FUI720932 GEE720926:GEE720932 GOA720926:GOA720932 GXW720926:GXW720932 HHS720926:HHS720932 HRO720926:HRO720932 IBK720926:IBK720932 ILG720926:ILG720932 IVC720926:IVC720932 JEY720926:JEY720932 JOU720926:JOU720932 JYQ720926:JYQ720932 KIM720926:KIM720932 KSI720926:KSI720932 LCE720926:LCE720932 LMA720926:LMA720932 LVW720926:LVW720932 MFS720926:MFS720932 MPO720926:MPO720932 MZK720926:MZK720932 NJG720926:NJG720932 NTC720926:NTC720932 OCY720926:OCY720932 OMU720926:OMU720932 OWQ720926:OWQ720932 PGM720926:PGM720932 PQI720926:PQI720932 QAE720926:QAE720932 QKA720926:QKA720932 QTW720926:QTW720932 RDS720926:RDS720932 RNO720926:RNO720932 RXK720926:RXK720932 SHG720926:SHG720932 SRC720926:SRC720932 TAY720926:TAY720932 TKU720926:TKU720932 TUQ720926:TUQ720932 UEM720926:UEM720932 UOI720926:UOI720932 UYE720926:UYE720932 VIA720926:VIA720932 VRW720926:VRW720932 WBS720926:WBS720932 WLO720926:WLO720932 WVK720926:WVK720932 C786462:C786468 IY786462:IY786468 SU786462:SU786468 ACQ786462:ACQ786468 AMM786462:AMM786468 AWI786462:AWI786468 BGE786462:BGE786468 BQA786462:BQA786468 BZW786462:BZW786468 CJS786462:CJS786468 CTO786462:CTO786468 DDK786462:DDK786468 DNG786462:DNG786468 DXC786462:DXC786468 EGY786462:EGY786468 EQU786462:EQU786468 FAQ786462:FAQ786468 FKM786462:FKM786468 FUI786462:FUI786468 GEE786462:GEE786468 GOA786462:GOA786468 GXW786462:GXW786468 HHS786462:HHS786468 HRO786462:HRO786468 IBK786462:IBK786468 ILG786462:ILG786468 IVC786462:IVC786468 JEY786462:JEY786468 JOU786462:JOU786468 JYQ786462:JYQ786468 KIM786462:KIM786468 KSI786462:KSI786468 LCE786462:LCE786468 LMA786462:LMA786468 LVW786462:LVW786468 MFS786462:MFS786468 MPO786462:MPO786468 MZK786462:MZK786468 NJG786462:NJG786468 NTC786462:NTC786468 OCY786462:OCY786468 OMU786462:OMU786468 OWQ786462:OWQ786468 PGM786462:PGM786468 PQI786462:PQI786468 QAE786462:QAE786468 QKA786462:QKA786468 QTW786462:QTW786468 RDS786462:RDS786468 RNO786462:RNO786468 RXK786462:RXK786468 SHG786462:SHG786468 SRC786462:SRC786468 TAY786462:TAY786468 TKU786462:TKU786468 TUQ786462:TUQ786468 UEM786462:UEM786468 UOI786462:UOI786468 UYE786462:UYE786468 VIA786462:VIA786468 VRW786462:VRW786468 WBS786462:WBS786468 WLO786462:WLO786468 WVK786462:WVK786468 C851998:C852004 IY851998:IY852004 SU851998:SU852004 ACQ851998:ACQ852004 AMM851998:AMM852004 AWI851998:AWI852004 BGE851998:BGE852004 BQA851998:BQA852004 BZW851998:BZW852004 CJS851998:CJS852004 CTO851998:CTO852004 DDK851998:DDK852004 DNG851998:DNG852004 DXC851998:DXC852004 EGY851998:EGY852004 EQU851998:EQU852004 FAQ851998:FAQ852004 FKM851998:FKM852004 FUI851998:FUI852004 GEE851998:GEE852004 GOA851998:GOA852004 GXW851998:GXW852004 HHS851998:HHS852004 HRO851998:HRO852004 IBK851998:IBK852004 ILG851998:ILG852004 IVC851998:IVC852004 JEY851998:JEY852004 JOU851998:JOU852004 JYQ851998:JYQ852004 KIM851998:KIM852004 KSI851998:KSI852004 LCE851998:LCE852004 LMA851998:LMA852004 LVW851998:LVW852004 MFS851998:MFS852004 MPO851998:MPO852004 MZK851998:MZK852004 NJG851998:NJG852004 NTC851998:NTC852004 OCY851998:OCY852004 OMU851998:OMU852004 OWQ851998:OWQ852004 PGM851998:PGM852004 PQI851998:PQI852004 QAE851998:QAE852004 QKA851998:QKA852004 QTW851998:QTW852004 RDS851998:RDS852004 RNO851998:RNO852004 RXK851998:RXK852004 SHG851998:SHG852004 SRC851998:SRC852004 TAY851998:TAY852004 TKU851998:TKU852004 TUQ851998:TUQ852004 UEM851998:UEM852004 UOI851998:UOI852004 UYE851998:UYE852004 VIA851998:VIA852004 VRW851998:VRW852004 WBS851998:WBS852004 WLO851998:WLO852004 WVK851998:WVK852004 C917534:C917540 IY917534:IY917540 SU917534:SU917540 ACQ917534:ACQ917540 AMM917534:AMM917540 AWI917534:AWI917540 BGE917534:BGE917540 BQA917534:BQA917540 BZW917534:BZW917540 CJS917534:CJS917540 CTO917534:CTO917540 DDK917534:DDK917540 DNG917534:DNG917540 DXC917534:DXC917540 EGY917534:EGY917540 EQU917534:EQU917540 FAQ917534:FAQ917540 FKM917534:FKM917540 FUI917534:FUI917540 GEE917534:GEE917540 GOA917534:GOA917540 GXW917534:GXW917540 HHS917534:HHS917540 HRO917534:HRO917540 IBK917534:IBK917540 ILG917534:ILG917540 IVC917534:IVC917540 JEY917534:JEY917540 JOU917534:JOU917540 JYQ917534:JYQ917540 KIM917534:KIM917540 KSI917534:KSI917540 LCE917534:LCE917540 LMA917534:LMA917540 LVW917534:LVW917540 MFS917534:MFS917540 MPO917534:MPO917540 MZK917534:MZK917540 NJG917534:NJG917540 NTC917534:NTC917540 OCY917534:OCY917540 OMU917534:OMU917540 OWQ917534:OWQ917540 PGM917534:PGM917540 PQI917534:PQI917540 QAE917534:QAE917540 QKA917534:QKA917540 QTW917534:QTW917540 RDS917534:RDS917540 RNO917534:RNO917540 RXK917534:RXK917540 SHG917534:SHG917540 SRC917534:SRC917540 TAY917534:TAY917540 TKU917534:TKU917540 TUQ917534:TUQ917540 UEM917534:UEM917540 UOI917534:UOI917540 UYE917534:UYE917540 VIA917534:VIA917540 VRW917534:VRW917540 WBS917534:WBS917540 WLO917534:WLO917540 WVK917534:WVK917540 C983070:C983076 IY983070:IY983076 SU983070:SU983076 ACQ983070:ACQ983076 AMM983070:AMM983076 AWI983070:AWI983076 BGE983070:BGE983076 BQA983070:BQA983076 BZW983070:BZW983076 CJS983070:CJS983076 CTO983070:CTO983076 DDK983070:DDK983076 DNG983070:DNG983076 DXC983070:DXC983076 EGY983070:EGY983076 EQU983070:EQU983076 FAQ983070:FAQ983076 FKM983070:FKM983076 FUI983070:FUI983076 GEE983070:GEE983076 GOA983070:GOA983076 GXW983070:GXW983076 HHS983070:HHS983076 HRO983070:HRO983076 IBK983070:IBK983076 ILG983070:ILG983076 IVC983070:IVC983076 JEY983070:JEY983076 JOU983070:JOU983076 JYQ983070:JYQ983076 KIM983070:KIM983076 KSI983070:KSI983076 LCE983070:LCE983076 LMA983070:LMA983076 LVW983070:LVW983076 MFS983070:MFS983076 MPO983070:MPO983076 MZK983070:MZK983076 NJG983070:NJG983076 NTC983070:NTC983076 OCY983070:OCY983076 OMU983070:OMU983076 OWQ983070:OWQ983076 PGM983070:PGM983076 PQI983070:PQI983076 QAE983070:QAE983076 QKA983070:QKA983076 QTW983070:QTW983076 RDS983070:RDS983076 RNO983070:RNO983076 RXK983070:RXK983076 SHG983070:SHG983076 SRC983070:SRC983076 TAY983070:TAY983076 TKU983070:TKU983076 TUQ983070:TUQ983076 UEM983070:UEM983076 UOI983070:UOI983076 UYE983070:UYE983076 VIA983070:VIA983076 VRW983070:VRW983076 WBS983070:WBS983076 WLO983070:WLO983076 WVK983070:WVK983076">
      <formula1>"Ja,Nein"</formula1>
    </dataValidation>
    <dataValidation type="textLength" allowBlank="1" showInputMessage="1" showErrorMessage="1" sqref="B10:B11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WBR10:WBR11 WLN10:WLN11 WVJ10:WVJ11 B65546:B65547 IX65546:IX65547 ST65546:ST65547 ACP65546:ACP65547 AML65546:AML65547 AWH65546:AWH65547 BGD65546:BGD65547 BPZ65546:BPZ65547 BZV65546:BZV65547 CJR65546:CJR65547 CTN65546:CTN65547 DDJ65546:DDJ65547 DNF65546:DNF65547 DXB65546:DXB65547 EGX65546:EGX65547 EQT65546:EQT65547 FAP65546:FAP65547 FKL65546:FKL65547 FUH65546:FUH65547 GED65546:GED65547 GNZ65546:GNZ65547 GXV65546:GXV65547 HHR65546:HHR65547 HRN65546:HRN65547 IBJ65546:IBJ65547 ILF65546:ILF65547 IVB65546:IVB65547 JEX65546:JEX65547 JOT65546:JOT65547 JYP65546:JYP65547 KIL65546:KIL65547 KSH65546:KSH65547 LCD65546:LCD65547 LLZ65546:LLZ65547 LVV65546:LVV65547 MFR65546:MFR65547 MPN65546:MPN65547 MZJ65546:MZJ65547 NJF65546:NJF65547 NTB65546:NTB65547 OCX65546:OCX65547 OMT65546:OMT65547 OWP65546:OWP65547 PGL65546:PGL65547 PQH65546:PQH65547 QAD65546:QAD65547 QJZ65546:QJZ65547 QTV65546:QTV65547 RDR65546:RDR65547 RNN65546:RNN65547 RXJ65546:RXJ65547 SHF65546:SHF65547 SRB65546:SRB65547 TAX65546:TAX65547 TKT65546:TKT65547 TUP65546:TUP65547 UEL65546:UEL65547 UOH65546:UOH65547 UYD65546:UYD65547 VHZ65546:VHZ65547 VRV65546:VRV65547 WBR65546:WBR65547 WLN65546:WLN65547 WVJ65546:WVJ65547 B131082:B131083 IX131082:IX131083 ST131082:ST131083 ACP131082:ACP131083 AML131082:AML131083 AWH131082:AWH131083 BGD131082:BGD131083 BPZ131082:BPZ131083 BZV131082:BZV131083 CJR131082:CJR131083 CTN131082:CTN131083 DDJ131082:DDJ131083 DNF131082:DNF131083 DXB131082:DXB131083 EGX131082:EGX131083 EQT131082:EQT131083 FAP131082:FAP131083 FKL131082:FKL131083 FUH131082:FUH131083 GED131082:GED131083 GNZ131082:GNZ131083 GXV131082:GXV131083 HHR131082:HHR131083 HRN131082:HRN131083 IBJ131082:IBJ131083 ILF131082:ILF131083 IVB131082:IVB131083 JEX131082:JEX131083 JOT131082:JOT131083 JYP131082:JYP131083 KIL131082:KIL131083 KSH131082:KSH131083 LCD131082:LCD131083 LLZ131082:LLZ131083 LVV131082:LVV131083 MFR131082:MFR131083 MPN131082:MPN131083 MZJ131082:MZJ131083 NJF131082:NJF131083 NTB131082:NTB131083 OCX131082:OCX131083 OMT131082:OMT131083 OWP131082:OWP131083 PGL131082:PGL131083 PQH131082:PQH131083 QAD131082:QAD131083 QJZ131082:QJZ131083 QTV131082:QTV131083 RDR131082:RDR131083 RNN131082:RNN131083 RXJ131082:RXJ131083 SHF131082:SHF131083 SRB131082:SRB131083 TAX131082:TAX131083 TKT131082:TKT131083 TUP131082:TUP131083 UEL131082:UEL131083 UOH131082:UOH131083 UYD131082:UYD131083 VHZ131082:VHZ131083 VRV131082:VRV131083 WBR131082:WBR131083 WLN131082:WLN131083 WVJ131082:WVJ131083 B196618:B196619 IX196618:IX196619 ST196618:ST196619 ACP196618:ACP196619 AML196618:AML196619 AWH196618:AWH196619 BGD196618:BGD196619 BPZ196618:BPZ196619 BZV196618:BZV196619 CJR196618:CJR196619 CTN196618:CTN196619 DDJ196618:DDJ196619 DNF196618:DNF196619 DXB196618:DXB196619 EGX196618:EGX196619 EQT196618:EQT196619 FAP196618:FAP196619 FKL196618:FKL196619 FUH196618:FUH196619 GED196618:GED196619 GNZ196618:GNZ196619 GXV196618:GXV196619 HHR196618:HHR196619 HRN196618:HRN196619 IBJ196618:IBJ196619 ILF196618:ILF196619 IVB196618:IVB196619 JEX196618:JEX196619 JOT196618:JOT196619 JYP196618:JYP196619 KIL196618:KIL196619 KSH196618:KSH196619 LCD196618:LCD196619 LLZ196618:LLZ196619 LVV196618:LVV196619 MFR196618:MFR196619 MPN196618:MPN196619 MZJ196618:MZJ196619 NJF196618:NJF196619 NTB196618:NTB196619 OCX196618:OCX196619 OMT196618:OMT196619 OWP196618:OWP196619 PGL196618:PGL196619 PQH196618:PQH196619 QAD196618:QAD196619 QJZ196618:QJZ196619 QTV196618:QTV196619 RDR196618:RDR196619 RNN196618:RNN196619 RXJ196618:RXJ196619 SHF196618:SHF196619 SRB196618:SRB196619 TAX196618:TAX196619 TKT196618:TKT196619 TUP196618:TUP196619 UEL196618:UEL196619 UOH196618:UOH196619 UYD196618:UYD196619 VHZ196618:VHZ196619 VRV196618:VRV196619 WBR196618:WBR196619 WLN196618:WLN196619 WVJ196618:WVJ196619 B262154:B262155 IX262154:IX262155 ST262154:ST262155 ACP262154:ACP262155 AML262154:AML262155 AWH262154:AWH262155 BGD262154:BGD262155 BPZ262154:BPZ262155 BZV262154:BZV262155 CJR262154:CJR262155 CTN262154:CTN262155 DDJ262154:DDJ262155 DNF262154:DNF262155 DXB262154:DXB262155 EGX262154:EGX262155 EQT262154:EQT262155 FAP262154:FAP262155 FKL262154:FKL262155 FUH262154:FUH262155 GED262154:GED262155 GNZ262154:GNZ262155 GXV262154:GXV262155 HHR262154:HHR262155 HRN262154:HRN262155 IBJ262154:IBJ262155 ILF262154:ILF262155 IVB262154:IVB262155 JEX262154:JEX262155 JOT262154:JOT262155 JYP262154:JYP262155 KIL262154:KIL262155 KSH262154:KSH262155 LCD262154:LCD262155 LLZ262154:LLZ262155 LVV262154:LVV262155 MFR262154:MFR262155 MPN262154:MPN262155 MZJ262154:MZJ262155 NJF262154:NJF262155 NTB262154:NTB262155 OCX262154:OCX262155 OMT262154:OMT262155 OWP262154:OWP262155 PGL262154:PGL262155 PQH262154:PQH262155 QAD262154:QAD262155 QJZ262154:QJZ262155 QTV262154:QTV262155 RDR262154:RDR262155 RNN262154:RNN262155 RXJ262154:RXJ262155 SHF262154:SHF262155 SRB262154:SRB262155 TAX262154:TAX262155 TKT262154:TKT262155 TUP262154:TUP262155 UEL262154:UEL262155 UOH262154:UOH262155 UYD262154:UYD262155 VHZ262154:VHZ262155 VRV262154:VRV262155 WBR262154:WBR262155 WLN262154:WLN262155 WVJ262154:WVJ262155 B327690:B327691 IX327690:IX327691 ST327690:ST327691 ACP327690:ACP327691 AML327690:AML327691 AWH327690:AWH327691 BGD327690:BGD327691 BPZ327690:BPZ327691 BZV327690:BZV327691 CJR327690:CJR327691 CTN327690:CTN327691 DDJ327690:DDJ327691 DNF327690:DNF327691 DXB327690:DXB327691 EGX327690:EGX327691 EQT327690:EQT327691 FAP327690:FAP327691 FKL327690:FKL327691 FUH327690:FUH327691 GED327690:GED327691 GNZ327690:GNZ327691 GXV327690:GXV327691 HHR327690:HHR327691 HRN327690:HRN327691 IBJ327690:IBJ327691 ILF327690:ILF327691 IVB327690:IVB327691 JEX327690:JEX327691 JOT327690:JOT327691 JYP327690:JYP327691 KIL327690:KIL327691 KSH327690:KSH327691 LCD327690:LCD327691 LLZ327690:LLZ327691 LVV327690:LVV327691 MFR327690:MFR327691 MPN327690:MPN327691 MZJ327690:MZJ327691 NJF327690:NJF327691 NTB327690:NTB327691 OCX327690:OCX327691 OMT327690:OMT327691 OWP327690:OWP327691 PGL327690:PGL327691 PQH327690:PQH327691 QAD327690:QAD327691 QJZ327690:QJZ327691 QTV327690:QTV327691 RDR327690:RDR327691 RNN327690:RNN327691 RXJ327690:RXJ327691 SHF327690:SHF327691 SRB327690:SRB327691 TAX327690:TAX327691 TKT327690:TKT327691 TUP327690:TUP327691 UEL327690:UEL327691 UOH327690:UOH327691 UYD327690:UYD327691 VHZ327690:VHZ327691 VRV327690:VRV327691 WBR327690:WBR327691 WLN327690:WLN327691 WVJ327690:WVJ327691 B393226:B393227 IX393226:IX393227 ST393226:ST393227 ACP393226:ACP393227 AML393226:AML393227 AWH393226:AWH393227 BGD393226:BGD393227 BPZ393226:BPZ393227 BZV393226:BZV393227 CJR393226:CJR393227 CTN393226:CTN393227 DDJ393226:DDJ393227 DNF393226:DNF393227 DXB393226:DXB393227 EGX393226:EGX393227 EQT393226:EQT393227 FAP393226:FAP393227 FKL393226:FKL393227 FUH393226:FUH393227 GED393226:GED393227 GNZ393226:GNZ393227 GXV393226:GXV393227 HHR393226:HHR393227 HRN393226:HRN393227 IBJ393226:IBJ393227 ILF393226:ILF393227 IVB393226:IVB393227 JEX393226:JEX393227 JOT393226:JOT393227 JYP393226:JYP393227 KIL393226:KIL393227 KSH393226:KSH393227 LCD393226:LCD393227 LLZ393226:LLZ393227 LVV393226:LVV393227 MFR393226:MFR393227 MPN393226:MPN393227 MZJ393226:MZJ393227 NJF393226:NJF393227 NTB393226:NTB393227 OCX393226:OCX393227 OMT393226:OMT393227 OWP393226:OWP393227 PGL393226:PGL393227 PQH393226:PQH393227 QAD393226:QAD393227 QJZ393226:QJZ393227 QTV393226:QTV393227 RDR393226:RDR393227 RNN393226:RNN393227 RXJ393226:RXJ393227 SHF393226:SHF393227 SRB393226:SRB393227 TAX393226:TAX393227 TKT393226:TKT393227 TUP393226:TUP393227 UEL393226:UEL393227 UOH393226:UOH393227 UYD393226:UYD393227 VHZ393226:VHZ393227 VRV393226:VRV393227 WBR393226:WBR393227 WLN393226:WLN393227 WVJ393226:WVJ393227 B458762:B458763 IX458762:IX458763 ST458762:ST458763 ACP458762:ACP458763 AML458762:AML458763 AWH458762:AWH458763 BGD458762:BGD458763 BPZ458762:BPZ458763 BZV458762:BZV458763 CJR458762:CJR458763 CTN458762:CTN458763 DDJ458762:DDJ458763 DNF458762:DNF458763 DXB458762:DXB458763 EGX458762:EGX458763 EQT458762:EQT458763 FAP458762:FAP458763 FKL458762:FKL458763 FUH458762:FUH458763 GED458762:GED458763 GNZ458762:GNZ458763 GXV458762:GXV458763 HHR458762:HHR458763 HRN458762:HRN458763 IBJ458762:IBJ458763 ILF458762:ILF458763 IVB458762:IVB458763 JEX458762:JEX458763 JOT458762:JOT458763 JYP458762:JYP458763 KIL458762:KIL458763 KSH458762:KSH458763 LCD458762:LCD458763 LLZ458762:LLZ458763 LVV458762:LVV458763 MFR458762:MFR458763 MPN458762:MPN458763 MZJ458762:MZJ458763 NJF458762:NJF458763 NTB458762:NTB458763 OCX458762:OCX458763 OMT458762:OMT458763 OWP458762:OWP458763 PGL458762:PGL458763 PQH458762:PQH458763 QAD458762:QAD458763 QJZ458762:QJZ458763 QTV458762:QTV458763 RDR458762:RDR458763 RNN458762:RNN458763 RXJ458762:RXJ458763 SHF458762:SHF458763 SRB458762:SRB458763 TAX458762:TAX458763 TKT458762:TKT458763 TUP458762:TUP458763 UEL458762:UEL458763 UOH458762:UOH458763 UYD458762:UYD458763 VHZ458762:VHZ458763 VRV458762:VRV458763 WBR458762:WBR458763 WLN458762:WLN458763 WVJ458762:WVJ458763 B524298:B524299 IX524298:IX524299 ST524298:ST524299 ACP524298:ACP524299 AML524298:AML524299 AWH524298:AWH524299 BGD524298:BGD524299 BPZ524298:BPZ524299 BZV524298:BZV524299 CJR524298:CJR524299 CTN524298:CTN524299 DDJ524298:DDJ524299 DNF524298:DNF524299 DXB524298:DXB524299 EGX524298:EGX524299 EQT524298:EQT524299 FAP524298:FAP524299 FKL524298:FKL524299 FUH524298:FUH524299 GED524298:GED524299 GNZ524298:GNZ524299 GXV524298:GXV524299 HHR524298:HHR524299 HRN524298:HRN524299 IBJ524298:IBJ524299 ILF524298:ILF524299 IVB524298:IVB524299 JEX524298:JEX524299 JOT524298:JOT524299 JYP524298:JYP524299 KIL524298:KIL524299 KSH524298:KSH524299 LCD524298:LCD524299 LLZ524298:LLZ524299 LVV524298:LVV524299 MFR524298:MFR524299 MPN524298:MPN524299 MZJ524298:MZJ524299 NJF524298:NJF524299 NTB524298:NTB524299 OCX524298:OCX524299 OMT524298:OMT524299 OWP524298:OWP524299 PGL524298:PGL524299 PQH524298:PQH524299 QAD524298:QAD524299 QJZ524298:QJZ524299 QTV524298:QTV524299 RDR524298:RDR524299 RNN524298:RNN524299 RXJ524298:RXJ524299 SHF524298:SHF524299 SRB524298:SRB524299 TAX524298:TAX524299 TKT524298:TKT524299 TUP524298:TUP524299 UEL524298:UEL524299 UOH524298:UOH524299 UYD524298:UYD524299 VHZ524298:VHZ524299 VRV524298:VRV524299 WBR524298:WBR524299 WLN524298:WLN524299 WVJ524298:WVJ524299 B589834:B589835 IX589834:IX589835 ST589834:ST589835 ACP589834:ACP589835 AML589834:AML589835 AWH589834:AWH589835 BGD589834:BGD589835 BPZ589834:BPZ589835 BZV589834:BZV589835 CJR589834:CJR589835 CTN589834:CTN589835 DDJ589834:DDJ589835 DNF589834:DNF589835 DXB589834:DXB589835 EGX589834:EGX589835 EQT589834:EQT589835 FAP589834:FAP589835 FKL589834:FKL589835 FUH589834:FUH589835 GED589834:GED589835 GNZ589834:GNZ589835 GXV589834:GXV589835 HHR589834:HHR589835 HRN589834:HRN589835 IBJ589834:IBJ589835 ILF589834:ILF589835 IVB589834:IVB589835 JEX589834:JEX589835 JOT589834:JOT589835 JYP589834:JYP589835 KIL589834:KIL589835 KSH589834:KSH589835 LCD589834:LCD589835 LLZ589834:LLZ589835 LVV589834:LVV589835 MFR589834:MFR589835 MPN589834:MPN589835 MZJ589834:MZJ589835 NJF589834:NJF589835 NTB589834:NTB589835 OCX589834:OCX589835 OMT589834:OMT589835 OWP589834:OWP589835 PGL589834:PGL589835 PQH589834:PQH589835 QAD589834:QAD589835 QJZ589834:QJZ589835 QTV589834:QTV589835 RDR589834:RDR589835 RNN589834:RNN589835 RXJ589834:RXJ589835 SHF589834:SHF589835 SRB589834:SRB589835 TAX589834:TAX589835 TKT589834:TKT589835 TUP589834:TUP589835 UEL589834:UEL589835 UOH589834:UOH589835 UYD589834:UYD589835 VHZ589834:VHZ589835 VRV589834:VRV589835 WBR589834:WBR589835 WLN589834:WLN589835 WVJ589834:WVJ589835 B655370:B655371 IX655370:IX655371 ST655370:ST655371 ACP655370:ACP655371 AML655370:AML655371 AWH655370:AWH655371 BGD655370:BGD655371 BPZ655370:BPZ655371 BZV655370:BZV655371 CJR655370:CJR655371 CTN655370:CTN655371 DDJ655370:DDJ655371 DNF655370:DNF655371 DXB655370:DXB655371 EGX655370:EGX655371 EQT655370:EQT655371 FAP655370:FAP655371 FKL655370:FKL655371 FUH655370:FUH655371 GED655370:GED655371 GNZ655370:GNZ655371 GXV655370:GXV655371 HHR655370:HHR655371 HRN655370:HRN655371 IBJ655370:IBJ655371 ILF655370:ILF655371 IVB655370:IVB655371 JEX655370:JEX655371 JOT655370:JOT655371 JYP655370:JYP655371 KIL655370:KIL655371 KSH655370:KSH655371 LCD655370:LCD655371 LLZ655370:LLZ655371 LVV655370:LVV655371 MFR655370:MFR655371 MPN655370:MPN655371 MZJ655370:MZJ655371 NJF655370:NJF655371 NTB655370:NTB655371 OCX655370:OCX655371 OMT655370:OMT655371 OWP655370:OWP655371 PGL655370:PGL655371 PQH655370:PQH655371 QAD655370:QAD655371 QJZ655370:QJZ655371 QTV655370:QTV655371 RDR655370:RDR655371 RNN655370:RNN655371 RXJ655370:RXJ655371 SHF655370:SHF655371 SRB655370:SRB655371 TAX655370:TAX655371 TKT655370:TKT655371 TUP655370:TUP655371 UEL655370:UEL655371 UOH655370:UOH655371 UYD655370:UYD655371 VHZ655370:VHZ655371 VRV655370:VRV655371 WBR655370:WBR655371 WLN655370:WLN655371 WVJ655370:WVJ655371 B720906:B720907 IX720906:IX720907 ST720906:ST720907 ACP720906:ACP720907 AML720906:AML720907 AWH720906:AWH720907 BGD720906:BGD720907 BPZ720906:BPZ720907 BZV720906:BZV720907 CJR720906:CJR720907 CTN720906:CTN720907 DDJ720906:DDJ720907 DNF720906:DNF720907 DXB720906:DXB720907 EGX720906:EGX720907 EQT720906:EQT720907 FAP720906:FAP720907 FKL720906:FKL720907 FUH720906:FUH720907 GED720906:GED720907 GNZ720906:GNZ720907 GXV720906:GXV720907 HHR720906:HHR720907 HRN720906:HRN720907 IBJ720906:IBJ720907 ILF720906:ILF720907 IVB720906:IVB720907 JEX720906:JEX720907 JOT720906:JOT720907 JYP720906:JYP720907 KIL720906:KIL720907 KSH720906:KSH720907 LCD720906:LCD720907 LLZ720906:LLZ720907 LVV720906:LVV720907 MFR720906:MFR720907 MPN720906:MPN720907 MZJ720906:MZJ720907 NJF720906:NJF720907 NTB720906:NTB720907 OCX720906:OCX720907 OMT720906:OMT720907 OWP720906:OWP720907 PGL720906:PGL720907 PQH720906:PQH720907 QAD720906:QAD720907 QJZ720906:QJZ720907 QTV720906:QTV720907 RDR720906:RDR720907 RNN720906:RNN720907 RXJ720906:RXJ720907 SHF720906:SHF720907 SRB720906:SRB720907 TAX720906:TAX720907 TKT720906:TKT720907 TUP720906:TUP720907 UEL720906:UEL720907 UOH720906:UOH720907 UYD720906:UYD720907 VHZ720906:VHZ720907 VRV720906:VRV720907 WBR720906:WBR720907 WLN720906:WLN720907 WVJ720906:WVJ720907 B786442:B786443 IX786442:IX786443 ST786442:ST786443 ACP786442:ACP786443 AML786442:AML786443 AWH786442:AWH786443 BGD786442:BGD786443 BPZ786442:BPZ786443 BZV786442:BZV786443 CJR786442:CJR786443 CTN786442:CTN786443 DDJ786442:DDJ786443 DNF786442:DNF786443 DXB786442:DXB786443 EGX786442:EGX786443 EQT786442:EQT786443 FAP786442:FAP786443 FKL786442:FKL786443 FUH786442:FUH786443 GED786442:GED786443 GNZ786442:GNZ786443 GXV786442:GXV786443 HHR786442:HHR786443 HRN786442:HRN786443 IBJ786442:IBJ786443 ILF786442:ILF786443 IVB786442:IVB786443 JEX786442:JEX786443 JOT786442:JOT786443 JYP786442:JYP786443 KIL786442:KIL786443 KSH786442:KSH786443 LCD786442:LCD786443 LLZ786442:LLZ786443 LVV786442:LVV786443 MFR786442:MFR786443 MPN786442:MPN786443 MZJ786442:MZJ786443 NJF786442:NJF786443 NTB786442:NTB786443 OCX786442:OCX786443 OMT786442:OMT786443 OWP786442:OWP786443 PGL786442:PGL786443 PQH786442:PQH786443 QAD786442:QAD786443 QJZ786442:QJZ786443 QTV786442:QTV786443 RDR786442:RDR786443 RNN786442:RNN786443 RXJ786442:RXJ786443 SHF786442:SHF786443 SRB786442:SRB786443 TAX786442:TAX786443 TKT786442:TKT786443 TUP786442:TUP786443 UEL786442:UEL786443 UOH786442:UOH786443 UYD786442:UYD786443 VHZ786442:VHZ786443 VRV786442:VRV786443 WBR786442:WBR786443 WLN786442:WLN786443 WVJ786442:WVJ786443 B851978:B851979 IX851978:IX851979 ST851978:ST851979 ACP851978:ACP851979 AML851978:AML851979 AWH851978:AWH851979 BGD851978:BGD851979 BPZ851978:BPZ851979 BZV851978:BZV851979 CJR851978:CJR851979 CTN851978:CTN851979 DDJ851978:DDJ851979 DNF851978:DNF851979 DXB851978:DXB851979 EGX851978:EGX851979 EQT851978:EQT851979 FAP851978:FAP851979 FKL851978:FKL851979 FUH851978:FUH851979 GED851978:GED851979 GNZ851978:GNZ851979 GXV851978:GXV851979 HHR851978:HHR851979 HRN851978:HRN851979 IBJ851978:IBJ851979 ILF851978:ILF851979 IVB851978:IVB851979 JEX851978:JEX851979 JOT851978:JOT851979 JYP851978:JYP851979 KIL851978:KIL851979 KSH851978:KSH851979 LCD851978:LCD851979 LLZ851978:LLZ851979 LVV851978:LVV851979 MFR851978:MFR851979 MPN851978:MPN851979 MZJ851978:MZJ851979 NJF851978:NJF851979 NTB851978:NTB851979 OCX851978:OCX851979 OMT851978:OMT851979 OWP851978:OWP851979 PGL851978:PGL851979 PQH851978:PQH851979 QAD851978:QAD851979 QJZ851978:QJZ851979 QTV851978:QTV851979 RDR851978:RDR851979 RNN851978:RNN851979 RXJ851978:RXJ851979 SHF851978:SHF851979 SRB851978:SRB851979 TAX851978:TAX851979 TKT851978:TKT851979 TUP851978:TUP851979 UEL851978:UEL851979 UOH851978:UOH851979 UYD851978:UYD851979 VHZ851978:VHZ851979 VRV851978:VRV851979 WBR851978:WBR851979 WLN851978:WLN851979 WVJ851978:WVJ851979 B917514:B917515 IX917514:IX917515 ST917514:ST917515 ACP917514:ACP917515 AML917514:AML917515 AWH917514:AWH917515 BGD917514:BGD917515 BPZ917514:BPZ917515 BZV917514:BZV917515 CJR917514:CJR917515 CTN917514:CTN917515 DDJ917514:DDJ917515 DNF917514:DNF917515 DXB917514:DXB917515 EGX917514:EGX917515 EQT917514:EQT917515 FAP917514:FAP917515 FKL917514:FKL917515 FUH917514:FUH917515 GED917514:GED917515 GNZ917514:GNZ917515 GXV917514:GXV917515 HHR917514:HHR917515 HRN917514:HRN917515 IBJ917514:IBJ917515 ILF917514:ILF917515 IVB917514:IVB917515 JEX917514:JEX917515 JOT917514:JOT917515 JYP917514:JYP917515 KIL917514:KIL917515 KSH917514:KSH917515 LCD917514:LCD917515 LLZ917514:LLZ917515 LVV917514:LVV917515 MFR917514:MFR917515 MPN917514:MPN917515 MZJ917514:MZJ917515 NJF917514:NJF917515 NTB917514:NTB917515 OCX917514:OCX917515 OMT917514:OMT917515 OWP917514:OWP917515 PGL917514:PGL917515 PQH917514:PQH917515 QAD917514:QAD917515 QJZ917514:QJZ917515 QTV917514:QTV917515 RDR917514:RDR917515 RNN917514:RNN917515 RXJ917514:RXJ917515 SHF917514:SHF917515 SRB917514:SRB917515 TAX917514:TAX917515 TKT917514:TKT917515 TUP917514:TUP917515 UEL917514:UEL917515 UOH917514:UOH917515 UYD917514:UYD917515 VHZ917514:VHZ917515 VRV917514:VRV917515 WBR917514:WBR917515 WLN917514:WLN917515 WVJ917514:WVJ917515 B983050:B983051 IX983050:IX983051 ST983050:ST983051 ACP983050:ACP983051 AML983050:AML983051 AWH983050:AWH983051 BGD983050:BGD983051 BPZ983050:BPZ983051 BZV983050:BZV983051 CJR983050:CJR983051 CTN983050:CTN983051 DDJ983050:DDJ983051 DNF983050:DNF983051 DXB983050:DXB983051 EGX983050:EGX983051 EQT983050:EQT983051 FAP983050:FAP983051 FKL983050:FKL983051 FUH983050:FUH983051 GED983050:GED983051 GNZ983050:GNZ983051 GXV983050:GXV983051 HHR983050:HHR983051 HRN983050:HRN983051 IBJ983050:IBJ983051 ILF983050:ILF983051 IVB983050:IVB983051 JEX983050:JEX983051 JOT983050:JOT983051 JYP983050:JYP983051 KIL983050:KIL983051 KSH983050:KSH983051 LCD983050:LCD983051 LLZ983050:LLZ983051 LVV983050:LVV983051 MFR983050:MFR983051 MPN983050:MPN983051 MZJ983050:MZJ983051 NJF983050:NJF983051 NTB983050:NTB983051 OCX983050:OCX983051 OMT983050:OMT983051 OWP983050:OWP983051 PGL983050:PGL983051 PQH983050:PQH983051 QAD983050:QAD983051 QJZ983050:QJZ983051 QTV983050:QTV983051 RDR983050:RDR983051 RNN983050:RNN983051 RXJ983050:RXJ983051 SHF983050:SHF983051 SRB983050:SRB983051 TAX983050:TAX983051 TKT983050:TKT983051 TUP983050:TUP983051 UEL983050:UEL983051 UOH983050:UOH983051 UYD983050:UYD983051 VHZ983050:VHZ983051 VRV983050:VRV983051 WBR983050:WBR983051 WLN983050:WLN983051 WVJ983050:WVJ983051">
      <formula1>0</formula1>
      <formula2>1000</formula2>
    </dataValidation>
    <dataValidation type="decimal" allowBlank="1" showInputMessage="1" showErrorMessage="1" sqref="C10:C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C65546:C65547 IY65546:IY65547 SU65546:SU65547 ACQ65546:ACQ65547 AMM65546:AMM65547 AWI65546:AWI65547 BGE65546:BGE65547 BQA65546:BQA65547 BZW65546:BZW65547 CJS65546:CJS65547 CTO65546:CTO65547 DDK65546:DDK65547 DNG65546:DNG65547 DXC65546:DXC65547 EGY65546:EGY65547 EQU65546:EQU65547 FAQ65546:FAQ65547 FKM65546:FKM65547 FUI65546:FUI65547 GEE65546:GEE65547 GOA65546:GOA65547 GXW65546:GXW65547 HHS65546:HHS65547 HRO65546:HRO65547 IBK65546:IBK65547 ILG65546:ILG65547 IVC65546:IVC65547 JEY65546:JEY65547 JOU65546:JOU65547 JYQ65546:JYQ65547 KIM65546:KIM65547 KSI65546:KSI65547 LCE65546:LCE65547 LMA65546:LMA65547 LVW65546:LVW65547 MFS65546:MFS65547 MPO65546:MPO65547 MZK65546:MZK65547 NJG65546:NJG65547 NTC65546:NTC65547 OCY65546:OCY65547 OMU65546:OMU65547 OWQ65546:OWQ65547 PGM65546:PGM65547 PQI65546:PQI65547 QAE65546:QAE65547 QKA65546:QKA65547 QTW65546:QTW65547 RDS65546:RDS65547 RNO65546:RNO65547 RXK65546:RXK65547 SHG65546:SHG65547 SRC65546:SRC65547 TAY65546:TAY65547 TKU65546:TKU65547 TUQ65546:TUQ65547 UEM65546:UEM65547 UOI65546:UOI65547 UYE65546:UYE65547 VIA65546:VIA65547 VRW65546:VRW65547 WBS65546:WBS65547 WLO65546:WLO65547 WVK65546:WVK65547 C131082:C131083 IY131082:IY131083 SU131082:SU131083 ACQ131082:ACQ131083 AMM131082:AMM131083 AWI131082:AWI131083 BGE131082:BGE131083 BQA131082:BQA131083 BZW131082:BZW131083 CJS131082:CJS131083 CTO131082:CTO131083 DDK131082:DDK131083 DNG131082:DNG131083 DXC131082:DXC131083 EGY131082:EGY131083 EQU131082:EQU131083 FAQ131082:FAQ131083 FKM131082:FKM131083 FUI131082:FUI131083 GEE131082:GEE131083 GOA131082:GOA131083 GXW131082:GXW131083 HHS131082:HHS131083 HRO131082:HRO131083 IBK131082:IBK131083 ILG131082:ILG131083 IVC131082:IVC131083 JEY131082:JEY131083 JOU131082:JOU131083 JYQ131082:JYQ131083 KIM131082:KIM131083 KSI131082:KSI131083 LCE131082:LCE131083 LMA131082:LMA131083 LVW131082:LVW131083 MFS131082:MFS131083 MPO131082:MPO131083 MZK131082:MZK131083 NJG131082:NJG131083 NTC131082:NTC131083 OCY131082:OCY131083 OMU131082:OMU131083 OWQ131082:OWQ131083 PGM131082:PGM131083 PQI131082:PQI131083 QAE131082:QAE131083 QKA131082:QKA131083 QTW131082:QTW131083 RDS131082:RDS131083 RNO131082:RNO131083 RXK131082:RXK131083 SHG131082:SHG131083 SRC131082:SRC131083 TAY131082:TAY131083 TKU131082:TKU131083 TUQ131082:TUQ131083 UEM131082:UEM131083 UOI131082:UOI131083 UYE131082:UYE131083 VIA131082:VIA131083 VRW131082:VRW131083 WBS131082:WBS131083 WLO131082:WLO131083 WVK131082:WVK131083 C196618:C196619 IY196618:IY196619 SU196618:SU196619 ACQ196618:ACQ196619 AMM196618:AMM196619 AWI196618:AWI196619 BGE196618:BGE196619 BQA196618:BQA196619 BZW196618:BZW196619 CJS196618:CJS196619 CTO196618:CTO196619 DDK196618:DDK196619 DNG196618:DNG196619 DXC196618:DXC196619 EGY196618:EGY196619 EQU196618:EQU196619 FAQ196618:FAQ196619 FKM196618:FKM196619 FUI196618:FUI196619 GEE196618:GEE196619 GOA196618:GOA196619 GXW196618:GXW196619 HHS196618:HHS196619 HRO196618:HRO196619 IBK196618:IBK196619 ILG196618:ILG196619 IVC196618:IVC196619 JEY196618:JEY196619 JOU196618:JOU196619 JYQ196618:JYQ196619 KIM196618:KIM196619 KSI196618:KSI196619 LCE196618:LCE196619 LMA196618:LMA196619 LVW196618:LVW196619 MFS196618:MFS196619 MPO196618:MPO196619 MZK196618:MZK196619 NJG196618:NJG196619 NTC196618:NTC196619 OCY196618:OCY196619 OMU196618:OMU196619 OWQ196618:OWQ196619 PGM196618:PGM196619 PQI196618:PQI196619 QAE196618:QAE196619 QKA196618:QKA196619 QTW196618:QTW196619 RDS196618:RDS196619 RNO196618:RNO196619 RXK196618:RXK196619 SHG196618:SHG196619 SRC196618:SRC196619 TAY196618:TAY196619 TKU196618:TKU196619 TUQ196618:TUQ196619 UEM196618:UEM196619 UOI196618:UOI196619 UYE196618:UYE196619 VIA196618:VIA196619 VRW196618:VRW196619 WBS196618:WBS196619 WLO196618:WLO196619 WVK196618:WVK196619 C262154:C262155 IY262154:IY262155 SU262154:SU262155 ACQ262154:ACQ262155 AMM262154:AMM262155 AWI262154:AWI262155 BGE262154:BGE262155 BQA262154:BQA262155 BZW262154:BZW262155 CJS262154:CJS262155 CTO262154:CTO262155 DDK262154:DDK262155 DNG262154:DNG262155 DXC262154:DXC262155 EGY262154:EGY262155 EQU262154:EQU262155 FAQ262154:FAQ262155 FKM262154:FKM262155 FUI262154:FUI262155 GEE262154:GEE262155 GOA262154:GOA262155 GXW262154:GXW262155 HHS262154:HHS262155 HRO262154:HRO262155 IBK262154:IBK262155 ILG262154:ILG262155 IVC262154:IVC262155 JEY262154:JEY262155 JOU262154:JOU262155 JYQ262154:JYQ262155 KIM262154:KIM262155 KSI262154:KSI262155 LCE262154:LCE262155 LMA262154:LMA262155 LVW262154:LVW262155 MFS262154:MFS262155 MPO262154:MPO262155 MZK262154:MZK262155 NJG262154:NJG262155 NTC262154:NTC262155 OCY262154:OCY262155 OMU262154:OMU262155 OWQ262154:OWQ262155 PGM262154:PGM262155 PQI262154:PQI262155 QAE262154:QAE262155 QKA262154:QKA262155 QTW262154:QTW262155 RDS262154:RDS262155 RNO262154:RNO262155 RXK262154:RXK262155 SHG262154:SHG262155 SRC262154:SRC262155 TAY262154:TAY262155 TKU262154:TKU262155 TUQ262154:TUQ262155 UEM262154:UEM262155 UOI262154:UOI262155 UYE262154:UYE262155 VIA262154:VIA262155 VRW262154:VRW262155 WBS262154:WBS262155 WLO262154:WLO262155 WVK262154:WVK262155 C327690:C327691 IY327690:IY327691 SU327690:SU327691 ACQ327690:ACQ327691 AMM327690:AMM327691 AWI327690:AWI327691 BGE327690:BGE327691 BQA327690:BQA327691 BZW327690:BZW327691 CJS327690:CJS327691 CTO327690:CTO327691 DDK327690:DDK327691 DNG327690:DNG327691 DXC327690:DXC327691 EGY327690:EGY327691 EQU327690:EQU327691 FAQ327690:FAQ327691 FKM327690:FKM327691 FUI327690:FUI327691 GEE327690:GEE327691 GOA327690:GOA327691 GXW327690:GXW327691 HHS327690:HHS327691 HRO327690:HRO327691 IBK327690:IBK327691 ILG327690:ILG327691 IVC327690:IVC327691 JEY327690:JEY327691 JOU327690:JOU327691 JYQ327690:JYQ327691 KIM327690:KIM327691 KSI327690:KSI327691 LCE327690:LCE327691 LMA327690:LMA327691 LVW327690:LVW327691 MFS327690:MFS327691 MPO327690:MPO327691 MZK327690:MZK327691 NJG327690:NJG327691 NTC327690:NTC327691 OCY327690:OCY327691 OMU327690:OMU327691 OWQ327690:OWQ327691 PGM327690:PGM327691 PQI327690:PQI327691 QAE327690:QAE327691 QKA327690:QKA327691 QTW327690:QTW327691 RDS327690:RDS327691 RNO327690:RNO327691 RXK327690:RXK327691 SHG327690:SHG327691 SRC327690:SRC327691 TAY327690:TAY327691 TKU327690:TKU327691 TUQ327690:TUQ327691 UEM327690:UEM327691 UOI327690:UOI327691 UYE327690:UYE327691 VIA327690:VIA327691 VRW327690:VRW327691 WBS327690:WBS327691 WLO327690:WLO327691 WVK327690:WVK327691 C393226:C393227 IY393226:IY393227 SU393226:SU393227 ACQ393226:ACQ393227 AMM393226:AMM393227 AWI393226:AWI393227 BGE393226:BGE393227 BQA393226:BQA393227 BZW393226:BZW393227 CJS393226:CJS393227 CTO393226:CTO393227 DDK393226:DDK393227 DNG393226:DNG393227 DXC393226:DXC393227 EGY393226:EGY393227 EQU393226:EQU393227 FAQ393226:FAQ393227 FKM393226:FKM393227 FUI393226:FUI393227 GEE393226:GEE393227 GOA393226:GOA393227 GXW393226:GXW393227 HHS393226:HHS393227 HRO393226:HRO393227 IBK393226:IBK393227 ILG393226:ILG393227 IVC393226:IVC393227 JEY393226:JEY393227 JOU393226:JOU393227 JYQ393226:JYQ393227 KIM393226:KIM393227 KSI393226:KSI393227 LCE393226:LCE393227 LMA393226:LMA393227 LVW393226:LVW393227 MFS393226:MFS393227 MPO393226:MPO393227 MZK393226:MZK393227 NJG393226:NJG393227 NTC393226:NTC393227 OCY393226:OCY393227 OMU393226:OMU393227 OWQ393226:OWQ393227 PGM393226:PGM393227 PQI393226:PQI393227 QAE393226:QAE393227 QKA393226:QKA393227 QTW393226:QTW393227 RDS393226:RDS393227 RNO393226:RNO393227 RXK393226:RXK393227 SHG393226:SHG393227 SRC393226:SRC393227 TAY393226:TAY393227 TKU393226:TKU393227 TUQ393226:TUQ393227 UEM393226:UEM393227 UOI393226:UOI393227 UYE393226:UYE393227 VIA393226:VIA393227 VRW393226:VRW393227 WBS393226:WBS393227 WLO393226:WLO393227 WVK393226:WVK393227 C458762:C458763 IY458762:IY458763 SU458762:SU458763 ACQ458762:ACQ458763 AMM458762:AMM458763 AWI458762:AWI458763 BGE458762:BGE458763 BQA458762:BQA458763 BZW458762:BZW458763 CJS458762:CJS458763 CTO458762:CTO458763 DDK458762:DDK458763 DNG458762:DNG458763 DXC458762:DXC458763 EGY458762:EGY458763 EQU458762:EQU458763 FAQ458762:FAQ458763 FKM458762:FKM458763 FUI458762:FUI458763 GEE458762:GEE458763 GOA458762:GOA458763 GXW458762:GXW458763 HHS458762:HHS458763 HRO458762:HRO458763 IBK458762:IBK458763 ILG458762:ILG458763 IVC458762:IVC458763 JEY458762:JEY458763 JOU458762:JOU458763 JYQ458762:JYQ458763 KIM458762:KIM458763 KSI458762:KSI458763 LCE458762:LCE458763 LMA458762:LMA458763 LVW458762:LVW458763 MFS458762:MFS458763 MPO458762:MPO458763 MZK458762:MZK458763 NJG458762:NJG458763 NTC458762:NTC458763 OCY458762:OCY458763 OMU458762:OMU458763 OWQ458762:OWQ458763 PGM458762:PGM458763 PQI458762:PQI458763 QAE458762:QAE458763 QKA458762:QKA458763 QTW458762:QTW458763 RDS458762:RDS458763 RNO458762:RNO458763 RXK458762:RXK458763 SHG458762:SHG458763 SRC458762:SRC458763 TAY458762:TAY458763 TKU458762:TKU458763 TUQ458762:TUQ458763 UEM458762:UEM458763 UOI458762:UOI458763 UYE458762:UYE458763 VIA458762:VIA458763 VRW458762:VRW458763 WBS458762:WBS458763 WLO458762:WLO458763 WVK458762:WVK458763 C524298:C524299 IY524298:IY524299 SU524298:SU524299 ACQ524298:ACQ524299 AMM524298:AMM524299 AWI524298:AWI524299 BGE524298:BGE524299 BQA524298:BQA524299 BZW524298:BZW524299 CJS524298:CJS524299 CTO524298:CTO524299 DDK524298:DDK524299 DNG524298:DNG524299 DXC524298:DXC524299 EGY524298:EGY524299 EQU524298:EQU524299 FAQ524298:FAQ524299 FKM524298:FKM524299 FUI524298:FUI524299 GEE524298:GEE524299 GOA524298:GOA524299 GXW524298:GXW524299 HHS524298:HHS524299 HRO524298:HRO524299 IBK524298:IBK524299 ILG524298:ILG524299 IVC524298:IVC524299 JEY524298:JEY524299 JOU524298:JOU524299 JYQ524298:JYQ524299 KIM524298:KIM524299 KSI524298:KSI524299 LCE524298:LCE524299 LMA524298:LMA524299 LVW524298:LVW524299 MFS524298:MFS524299 MPO524298:MPO524299 MZK524298:MZK524299 NJG524298:NJG524299 NTC524298:NTC524299 OCY524298:OCY524299 OMU524298:OMU524299 OWQ524298:OWQ524299 PGM524298:PGM524299 PQI524298:PQI524299 QAE524298:QAE524299 QKA524298:QKA524299 QTW524298:QTW524299 RDS524298:RDS524299 RNO524298:RNO524299 RXK524298:RXK524299 SHG524298:SHG524299 SRC524298:SRC524299 TAY524298:TAY524299 TKU524298:TKU524299 TUQ524298:TUQ524299 UEM524298:UEM524299 UOI524298:UOI524299 UYE524298:UYE524299 VIA524298:VIA524299 VRW524298:VRW524299 WBS524298:WBS524299 WLO524298:WLO524299 WVK524298:WVK524299 C589834:C589835 IY589834:IY589835 SU589834:SU589835 ACQ589834:ACQ589835 AMM589834:AMM589835 AWI589834:AWI589835 BGE589834:BGE589835 BQA589834:BQA589835 BZW589834:BZW589835 CJS589834:CJS589835 CTO589834:CTO589835 DDK589834:DDK589835 DNG589834:DNG589835 DXC589834:DXC589835 EGY589834:EGY589835 EQU589834:EQU589835 FAQ589834:FAQ589835 FKM589834:FKM589835 FUI589834:FUI589835 GEE589834:GEE589835 GOA589834:GOA589835 GXW589834:GXW589835 HHS589834:HHS589835 HRO589834:HRO589835 IBK589834:IBK589835 ILG589834:ILG589835 IVC589834:IVC589835 JEY589834:JEY589835 JOU589834:JOU589835 JYQ589834:JYQ589835 KIM589834:KIM589835 KSI589834:KSI589835 LCE589834:LCE589835 LMA589834:LMA589835 LVW589834:LVW589835 MFS589834:MFS589835 MPO589834:MPO589835 MZK589834:MZK589835 NJG589834:NJG589835 NTC589834:NTC589835 OCY589834:OCY589835 OMU589834:OMU589835 OWQ589834:OWQ589835 PGM589834:PGM589835 PQI589834:PQI589835 QAE589834:QAE589835 QKA589834:QKA589835 QTW589834:QTW589835 RDS589834:RDS589835 RNO589834:RNO589835 RXK589834:RXK589835 SHG589834:SHG589835 SRC589834:SRC589835 TAY589834:TAY589835 TKU589834:TKU589835 TUQ589834:TUQ589835 UEM589834:UEM589835 UOI589834:UOI589835 UYE589834:UYE589835 VIA589834:VIA589835 VRW589834:VRW589835 WBS589834:WBS589835 WLO589834:WLO589835 WVK589834:WVK589835 C655370:C655371 IY655370:IY655371 SU655370:SU655371 ACQ655370:ACQ655371 AMM655370:AMM655371 AWI655370:AWI655371 BGE655370:BGE655371 BQA655370:BQA655371 BZW655370:BZW655371 CJS655370:CJS655371 CTO655370:CTO655371 DDK655370:DDK655371 DNG655370:DNG655371 DXC655370:DXC655371 EGY655370:EGY655371 EQU655370:EQU655371 FAQ655370:FAQ655371 FKM655370:FKM655371 FUI655370:FUI655371 GEE655370:GEE655371 GOA655370:GOA655371 GXW655370:GXW655371 HHS655370:HHS655371 HRO655370:HRO655371 IBK655370:IBK655371 ILG655370:ILG655371 IVC655370:IVC655371 JEY655370:JEY655371 JOU655370:JOU655371 JYQ655370:JYQ655371 KIM655370:KIM655371 KSI655370:KSI655371 LCE655370:LCE655371 LMA655370:LMA655371 LVW655370:LVW655371 MFS655370:MFS655371 MPO655370:MPO655371 MZK655370:MZK655371 NJG655370:NJG655371 NTC655370:NTC655371 OCY655370:OCY655371 OMU655370:OMU655371 OWQ655370:OWQ655371 PGM655370:PGM655371 PQI655370:PQI655371 QAE655370:QAE655371 QKA655370:QKA655371 QTW655370:QTW655371 RDS655370:RDS655371 RNO655370:RNO655371 RXK655370:RXK655371 SHG655370:SHG655371 SRC655370:SRC655371 TAY655370:TAY655371 TKU655370:TKU655371 TUQ655370:TUQ655371 UEM655370:UEM655371 UOI655370:UOI655371 UYE655370:UYE655371 VIA655370:VIA655371 VRW655370:VRW655371 WBS655370:WBS655371 WLO655370:WLO655371 WVK655370:WVK655371 C720906:C720907 IY720906:IY720907 SU720906:SU720907 ACQ720906:ACQ720907 AMM720906:AMM720907 AWI720906:AWI720907 BGE720906:BGE720907 BQA720906:BQA720907 BZW720906:BZW720907 CJS720906:CJS720907 CTO720906:CTO720907 DDK720906:DDK720907 DNG720906:DNG720907 DXC720906:DXC720907 EGY720906:EGY720907 EQU720906:EQU720907 FAQ720906:FAQ720907 FKM720906:FKM720907 FUI720906:FUI720907 GEE720906:GEE720907 GOA720906:GOA720907 GXW720906:GXW720907 HHS720906:HHS720907 HRO720906:HRO720907 IBK720906:IBK720907 ILG720906:ILG720907 IVC720906:IVC720907 JEY720906:JEY720907 JOU720906:JOU720907 JYQ720906:JYQ720907 KIM720906:KIM720907 KSI720906:KSI720907 LCE720906:LCE720907 LMA720906:LMA720907 LVW720906:LVW720907 MFS720906:MFS720907 MPO720906:MPO720907 MZK720906:MZK720907 NJG720906:NJG720907 NTC720906:NTC720907 OCY720906:OCY720907 OMU720906:OMU720907 OWQ720906:OWQ720907 PGM720906:PGM720907 PQI720906:PQI720907 QAE720906:QAE720907 QKA720906:QKA720907 QTW720906:QTW720907 RDS720906:RDS720907 RNO720906:RNO720907 RXK720906:RXK720907 SHG720906:SHG720907 SRC720906:SRC720907 TAY720906:TAY720907 TKU720906:TKU720907 TUQ720906:TUQ720907 UEM720906:UEM720907 UOI720906:UOI720907 UYE720906:UYE720907 VIA720906:VIA720907 VRW720906:VRW720907 WBS720906:WBS720907 WLO720906:WLO720907 WVK720906:WVK720907 C786442:C786443 IY786442:IY786443 SU786442:SU786443 ACQ786442:ACQ786443 AMM786442:AMM786443 AWI786442:AWI786443 BGE786442:BGE786443 BQA786442:BQA786443 BZW786442:BZW786443 CJS786442:CJS786443 CTO786442:CTO786443 DDK786442:DDK786443 DNG786442:DNG786443 DXC786442:DXC786443 EGY786442:EGY786443 EQU786442:EQU786443 FAQ786442:FAQ786443 FKM786442:FKM786443 FUI786442:FUI786443 GEE786442:GEE786443 GOA786442:GOA786443 GXW786442:GXW786443 HHS786442:HHS786443 HRO786442:HRO786443 IBK786442:IBK786443 ILG786442:ILG786443 IVC786442:IVC786443 JEY786442:JEY786443 JOU786442:JOU786443 JYQ786442:JYQ786443 KIM786442:KIM786443 KSI786442:KSI786443 LCE786442:LCE786443 LMA786442:LMA786443 LVW786442:LVW786443 MFS786442:MFS786443 MPO786442:MPO786443 MZK786442:MZK786443 NJG786442:NJG786443 NTC786442:NTC786443 OCY786442:OCY786443 OMU786442:OMU786443 OWQ786442:OWQ786443 PGM786442:PGM786443 PQI786442:PQI786443 QAE786442:QAE786443 QKA786442:QKA786443 QTW786442:QTW786443 RDS786442:RDS786443 RNO786442:RNO786443 RXK786442:RXK786443 SHG786442:SHG786443 SRC786442:SRC786443 TAY786442:TAY786443 TKU786442:TKU786443 TUQ786442:TUQ786443 UEM786442:UEM786443 UOI786442:UOI786443 UYE786442:UYE786443 VIA786442:VIA786443 VRW786442:VRW786443 WBS786442:WBS786443 WLO786442:WLO786443 WVK786442:WVK786443 C851978:C851979 IY851978:IY851979 SU851978:SU851979 ACQ851978:ACQ851979 AMM851978:AMM851979 AWI851978:AWI851979 BGE851978:BGE851979 BQA851978:BQA851979 BZW851978:BZW851979 CJS851978:CJS851979 CTO851978:CTO851979 DDK851978:DDK851979 DNG851978:DNG851979 DXC851978:DXC851979 EGY851978:EGY851979 EQU851978:EQU851979 FAQ851978:FAQ851979 FKM851978:FKM851979 FUI851978:FUI851979 GEE851978:GEE851979 GOA851978:GOA851979 GXW851978:GXW851979 HHS851978:HHS851979 HRO851978:HRO851979 IBK851978:IBK851979 ILG851978:ILG851979 IVC851978:IVC851979 JEY851978:JEY851979 JOU851978:JOU851979 JYQ851978:JYQ851979 KIM851978:KIM851979 KSI851978:KSI851979 LCE851978:LCE851979 LMA851978:LMA851979 LVW851978:LVW851979 MFS851978:MFS851979 MPO851978:MPO851979 MZK851978:MZK851979 NJG851978:NJG851979 NTC851978:NTC851979 OCY851978:OCY851979 OMU851978:OMU851979 OWQ851978:OWQ851979 PGM851978:PGM851979 PQI851978:PQI851979 QAE851978:QAE851979 QKA851978:QKA851979 QTW851978:QTW851979 RDS851978:RDS851979 RNO851978:RNO851979 RXK851978:RXK851979 SHG851978:SHG851979 SRC851978:SRC851979 TAY851978:TAY851979 TKU851978:TKU851979 TUQ851978:TUQ851979 UEM851978:UEM851979 UOI851978:UOI851979 UYE851978:UYE851979 VIA851978:VIA851979 VRW851978:VRW851979 WBS851978:WBS851979 WLO851978:WLO851979 WVK851978:WVK851979 C917514:C917515 IY917514:IY917515 SU917514:SU917515 ACQ917514:ACQ917515 AMM917514:AMM917515 AWI917514:AWI917515 BGE917514:BGE917515 BQA917514:BQA917515 BZW917514:BZW917515 CJS917514:CJS917515 CTO917514:CTO917515 DDK917514:DDK917515 DNG917514:DNG917515 DXC917514:DXC917515 EGY917514:EGY917515 EQU917514:EQU917515 FAQ917514:FAQ917515 FKM917514:FKM917515 FUI917514:FUI917515 GEE917514:GEE917515 GOA917514:GOA917515 GXW917514:GXW917515 HHS917514:HHS917515 HRO917514:HRO917515 IBK917514:IBK917515 ILG917514:ILG917515 IVC917514:IVC917515 JEY917514:JEY917515 JOU917514:JOU917515 JYQ917514:JYQ917515 KIM917514:KIM917515 KSI917514:KSI917515 LCE917514:LCE917515 LMA917514:LMA917515 LVW917514:LVW917515 MFS917514:MFS917515 MPO917514:MPO917515 MZK917514:MZK917515 NJG917514:NJG917515 NTC917514:NTC917515 OCY917514:OCY917515 OMU917514:OMU917515 OWQ917514:OWQ917515 PGM917514:PGM917515 PQI917514:PQI917515 QAE917514:QAE917515 QKA917514:QKA917515 QTW917514:QTW917515 RDS917514:RDS917515 RNO917514:RNO917515 RXK917514:RXK917515 SHG917514:SHG917515 SRC917514:SRC917515 TAY917514:TAY917515 TKU917514:TKU917515 TUQ917514:TUQ917515 UEM917514:UEM917515 UOI917514:UOI917515 UYE917514:UYE917515 VIA917514:VIA917515 VRW917514:VRW917515 WBS917514:WBS917515 WLO917514:WLO917515 WVK917514:WVK917515 C983050:C983051 IY983050:IY983051 SU983050:SU983051 ACQ983050:ACQ983051 AMM983050:AMM983051 AWI983050:AWI983051 BGE983050:BGE983051 BQA983050:BQA983051 BZW983050:BZW983051 CJS983050:CJS983051 CTO983050:CTO983051 DDK983050:DDK983051 DNG983050:DNG983051 DXC983050:DXC983051 EGY983050:EGY983051 EQU983050:EQU983051 FAQ983050:FAQ983051 FKM983050:FKM983051 FUI983050:FUI983051 GEE983050:GEE983051 GOA983050:GOA983051 GXW983050:GXW983051 HHS983050:HHS983051 HRO983050:HRO983051 IBK983050:IBK983051 ILG983050:ILG983051 IVC983050:IVC983051 JEY983050:JEY983051 JOU983050:JOU983051 JYQ983050:JYQ983051 KIM983050:KIM983051 KSI983050:KSI983051 LCE983050:LCE983051 LMA983050:LMA983051 LVW983050:LVW983051 MFS983050:MFS983051 MPO983050:MPO983051 MZK983050:MZK983051 NJG983050:NJG983051 NTC983050:NTC983051 OCY983050:OCY983051 OMU983050:OMU983051 OWQ983050:OWQ983051 PGM983050:PGM983051 PQI983050:PQI983051 QAE983050:QAE983051 QKA983050:QKA983051 QTW983050:QTW983051 RDS983050:RDS983051 RNO983050:RNO983051 RXK983050:RXK983051 SHG983050:SHG983051 SRC983050:SRC983051 TAY983050:TAY983051 TKU983050:TKU983051 TUQ983050:TUQ983051 UEM983050:UEM983051 UOI983050:UOI983051 UYE983050:UYE983051 VIA983050:VIA983051 VRW983050:VRW983051 WBS983050:WBS983051 WLO983050:WLO983051 WVK983050:WVK983051">
      <formula1>0</formula1>
      <formula2>100</formula2>
    </dataValidation>
    <dataValidation type="decimal" operator="greaterThanOrEqual" allowBlank="1" showInputMessage="1" showErrorMessage="1" sqref="C17:G25 IY17:JC25 SU17:SY25 ACQ17:ACU25 AMM17:AMQ25 AWI17:AWM25 BGE17:BGI25 BQA17:BQE25 BZW17:CAA25 CJS17:CJW25 CTO17:CTS25 DDK17:DDO25 DNG17:DNK25 DXC17:DXG25 EGY17:EHC25 EQU17:EQY25 FAQ17:FAU25 FKM17:FKQ25 FUI17:FUM25 GEE17:GEI25 GOA17:GOE25 GXW17:GYA25 HHS17:HHW25 HRO17:HRS25 IBK17:IBO25 ILG17:ILK25 IVC17:IVG25 JEY17:JFC25 JOU17:JOY25 JYQ17:JYU25 KIM17:KIQ25 KSI17:KSM25 LCE17:LCI25 LMA17:LME25 LVW17:LWA25 MFS17:MFW25 MPO17:MPS25 MZK17:MZO25 NJG17:NJK25 NTC17:NTG25 OCY17:ODC25 OMU17:OMY25 OWQ17:OWU25 PGM17:PGQ25 PQI17:PQM25 QAE17:QAI25 QKA17:QKE25 QTW17:QUA25 RDS17:RDW25 RNO17:RNS25 RXK17:RXO25 SHG17:SHK25 SRC17:SRG25 TAY17:TBC25 TKU17:TKY25 TUQ17:TUU25 UEM17:UEQ25 UOI17:UOM25 UYE17:UYI25 VIA17:VIE25 VRW17:VSA25 WBS17:WBW25 WLO17:WLS25 WVK17:WVO25 C65553:G65561 IY65553:JC65561 SU65553:SY65561 ACQ65553:ACU65561 AMM65553:AMQ65561 AWI65553:AWM65561 BGE65553:BGI65561 BQA65553:BQE65561 BZW65553:CAA65561 CJS65553:CJW65561 CTO65553:CTS65561 DDK65553:DDO65561 DNG65553:DNK65561 DXC65553:DXG65561 EGY65553:EHC65561 EQU65553:EQY65561 FAQ65553:FAU65561 FKM65553:FKQ65561 FUI65553:FUM65561 GEE65553:GEI65561 GOA65553:GOE65561 GXW65553:GYA65561 HHS65553:HHW65561 HRO65553:HRS65561 IBK65553:IBO65561 ILG65553:ILK65561 IVC65553:IVG65561 JEY65553:JFC65561 JOU65553:JOY65561 JYQ65553:JYU65561 KIM65553:KIQ65561 KSI65553:KSM65561 LCE65553:LCI65561 LMA65553:LME65561 LVW65553:LWA65561 MFS65553:MFW65561 MPO65553:MPS65561 MZK65553:MZO65561 NJG65553:NJK65561 NTC65553:NTG65561 OCY65553:ODC65561 OMU65553:OMY65561 OWQ65553:OWU65561 PGM65553:PGQ65561 PQI65553:PQM65561 QAE65553:QAI65561 QKA65553:QKE65561 QTW65553:QUA65561 RDS65553:RDW65561 RNO65553:RNS65561 RXK65553:RXO65561 SHG65553:SHK65561 SRC65553:SRG65561 TAY65553:TBC65561 TKU65553:TKY65561 TUQ65553:TUU65561 UEM65553:UEQ65561 UOI65553:UOM65561 UYE65553:UYI65561 VIA65553:VIE65561 VRW65553:VSA65561 WBS65553:WBW65561 WLO65553:WLS65561 WVK65553:WVO65561 C131089:G131097 IY131089:JC131097 SU131089:SY131097 ACQ131089:ACU131097 AMM131089:AMQ131097 AWI131089:AWM131097 BGE131089:BGI131097 BQA131089:BQE131097 BZW131089:CAA131097 CJS131089:CJW131097 CTO131089:CTS131097 DDK131089:DDO131097 DNG131089:DNK131097 DXC131089:DXG131097 EGY131089:EHC131097 EQU131089:EQY131097 FAQ131089:FAU131097 FKM131089:FKQ131097 FUI131089:FUM131097 GEE131089:GEI131097 GOA131089:GOE131097 GXW131089:GYA131097 HHS131089:HHW131097 HRO131089:HRS131097 IBK131089:IBO131097 ILG131089:ILK131097 IVC131089:IVG131097 JEY131089:JFC131097 JOU131089:JOY131097 JYQ131089:JYU131097 KIM131089:KIQ131097 KSI131089:KSM131097 LCE131089:LCI131097 LMA131089:LME131097 LVW131089:LWA131097 MFS131089:MFW131097 MPO131089:MPS131097 MZK131089:MZO131097 NJG131089:NJK131097 NTC131089:NTG131097 OCY131089:ODC131097 OMU131089:OMY131097 OWQ131089:OWU131097 PGM131089:PGQ131097 PQI131089:PQM131097 QAE131089:QAI131097 QKA131089:QKE131097 QTW131089:QUA131097 RDS131089:RDW131097 RNO131089:RNS131097 RXK131089:RXO131097 SHG131089:SHK131097 SRC131089:SRG131097 TAY131089:TBC131097 TKU131089:TKY131097 TUQ131089:TUU131097 UEM131089:UEQ131097 UOI131089:UOM131097 UYE131089:UYI131097 VIA131089:VIE131097 VRW131089:VSA131097 WBS131089:WBW131097 WLO131089:WLS131097 WVK131089:WVO131097 C196625:G196633 IY196625:JC196633 SU196625:SY196633 ACQ196625:ACU196633 AMM196625:AMQ196633 AWI196625:AWM196633 BGE196625:BGI196633 BQA196625:BQE196633 BZW196625:CAA196633 CJS196625:CJW196633 CTO196625:CTS196633 DDK196625:DDO196633 DNG196625:DNK196633 DXC196625:DXG196633 EGY196625:EHC196633 EQU196625:EQY196633 FAQ196625:FAU196633 FKM196625:FKQ196633 FUI196625:FUM196633 GEE196625:GEI196633 GOA196625:GOE196633 GXW196625:GYA196633 HHS196625:HHW196633 HRO196625:HRS196633 IBK196625:IBO196633 ILG196625:ILK196633 IVC196625:IVG196633 JEY196625:JFC196633 JOU196625:JOY196633 JYQ196625:JYU196633 KIM196625:KIQ196633 KSI196625:KSM196633 LCE196625:LCI196633 LMA196625:LME196633 LVW196625:LWA196633 MFS196625:MFW196633 MPO196625:MPS196633 MZK196625:MZO196633 NJG196625:NJK196633 NTC196625:NTG196633 OCY196625:ODC196633 OMU196625:OMY196633 OWQ196625:OWU196633 PGM196625:PGQ196633 PQI196625:PQM196633 QAE196625:QAI196633 QKA196625:QKE196633 QTW196625:QUA196633 RDS196625:RDW196633 RNO196625:RNS196633 RXK196625:RXO196633 SHG196625:SHK196633 SRC196625:SRG196633 TAY196625:TBC196633 TKU196625:TKY196633 TUQ196625:TUU196633 UEM196625:UEQ196633 UOI196625:UOM196633 UYE196625:UYI196633 VIA196625:VIE196633 VRW196625:VSA196633 WBS196625:WBW196633 WLO196625:WLS196633 WVK196625:WVO196633 C262161:G262169 IY262161:JC262169 SU262161:SY262169 ACQ262161:ACU262169 AMM262161:AMQ262169 AWI262161:AWM262169 BGE262161:BGI262169 BQA262161:BQE262169 BZW262161:CAA262169 CJS262161:CJW262169 CTO262161:CTS262169 DDK262161:DDO262169 DNG262161:DNK262169 DXC262161:DXG262169 EGY262161:EHC262169 EQU262161:EQY262169 FAQ262161:FAU262169 FKM262161:FKQ262169 FUI262161:FUM262169 GEE262161:GEI262169 GOA262161:GOE262169 GXW262161:GYA262169 HHS262161:HHW262169 HRO262161:HRS262169 IBK262161:IBO262169 ILG262161:ILK262169 IVC262161:IVG262169 JEY262161:JFC262169 JOU262161:JOY262169 JYQ262161:JYU262169 KIM262161:KIQ262169 KSI262161:KSM262169 LCE262161:LCI262169 LMA262161:LME262169 LVW262161:LWA262169 MFS262161:MFW262169 MPO262161:MPS262169 MZK262161:MZO262169 NJG262161:NJK262169 NTC262161:NTG262169 OCY262161:ODC262169 OMU262161:OMY262169 OWQ262161:OWU262169 PGM262161:PGQ262169 PQI262161:PQM262169 QAE262161:QAI262169 QKA262161:QKE262169 QTW262161:QUA262169 RDS262161:RDW262169 RNO262161:RNS262169 RXK262161:RXO262169 SHG262161:SHK262169 SRC262161:SRG262169 TAY262161:TBC262169 TKU262161:TKY262169 TUQ262161:TUU262169 UEM262161:UEQ262169 UOI262161:UOM262169 UYE262161:UYI262169 VIA262161:VIE262169 VRW262161:VSA262169 WBS262161:WBW262169 WLO262161:WLS262169 WVK262161:WVO262169 C327697:G327705 IY327697:JC327705 SU327697:SY327705 ACQ327697:ACU327705 AMM327697:AMQ327705 AWI327697:AWM327705 BGE327697:BGI327705 BQA327697:BQE327705 BZW327697:CAA327705 CJS327697:CJW327705 CTO327697:CTS327705 DDK327697:DDO327705 DNG327697:DNK327705 DXC327697:DXG327705 EGY327697:EHC327705 EQU327697:EQY327705 FAQ327697:FAU327705 FKM327697:FKQ327705 FUI327697:FUM327705 GEE327697:GEI327705 GOA327697:GOE327705 GXW327697:GYA327705 HHS327697:HHW327705 HRO327697:HRS327705 IBK327697:IBO327705 ILG327697:ILK327705 IVC327697:IVG327705 JEY327697:JFC327705 JOU327697:JOY327705 JYQ327697:JYU327705 KIM327697:KIQ327705 KSI327697:KSM327705 LCE327697:LCI327705 LMA327697:LME327705 LVW327697:LWA327705 MFS327697:MFW327705 MPO327697:MPS327705 MZK327697:MZO327705 NJG327697:NJK327705 NTC327697:NTG327705 OCY327697:ODC327705 OMU327697:OMY327705 OWQ327697:OWU327705 PGM327697:PGQ327705 PQI327697:PQM327705 QAE327697:QAI327705 QKA327697:QKE327705 QTW327697:QUA327705 RDS327697:RDW327705 RNO327697:RNS327705 RXK327697:RXO327705 SHG327697:SHK327705 SRC327697:SRG327705 TAY327697:TBC327705 TKU327697:TKY327705 TUQ327697:TUU327705 UEM327697:UEQ327705 UOI327697:UOM327705 UYE327697:UYI327705 VIA327697:VIE327705 VRW327697:VSA327705 WBS327697:WBW327705 WLO327697:WLS327705 WVK327697:WVO327705 C393233:G393241 IY393233:JC393241 SU393233:SY393241 ACQ393233:ACU393241 AMM393233:AMQ393241 AWI393233:AWM393241 BGE393233:BGI393241 BQA393233:BQE393241 BZW393233:CAA393241 CJS393233:CJW393241 CTO393233:CTS393241 DDK393233:DDO393241 DNG393233:DNK393241 DXC393233:DXG393241 EGY393233:EHC393241 EQU393233:EQY393241 FAQ393233:FAU393241 FKM393233:FKQ393241 FUI393233:FUM393241 GEE393233:GEI393241 GOA393233:GOE393241 GXW393233:GYA393241 HHS393233:HHW393241 HRO393233:HRS393241 IBK393233:IBO393241 ILG393233:ILK393241 IVC393233:IVG393241 JEY393233:JFC393241 JOU393233:JOY393241 JYQ393233:JYU393241 KIM393233:KIQ393241 KSI393233:KSM393241 LCE393233:LCI393241 LMA393233:LME393241 LVW393233:LWA393241 MFS393233:MFW393241 MPO393233:MPS393241 MZK393233:MZO393241 NJG393233:NJK393241 NTC393233:NTG393241 OCY393233:ODC393241 OMU393233:OMY393241 OWQ393233:OWU393241 PGM393233:PGQ393241 PQI393233:PQM393241 QAE393233:QAI393241 QKA393233:QKE393241 QTW393233:QUA393241 RDS393233:RDW393241 RNO393233:RNS393241 RXK393233:RXO393241 SHG393233:SHK393241 SRC393233:SRG393241 TAY393233:TBC393241 TKU393233:TKY393241 TUQ393233:TUU393241 UEM393233:UEQ393241 UOI393233:UOM393241 UYE393233:UYI393241 VIA393233:VIE393241 VRW393233:VSA393241 WBS393233:WBW393241 WLO393233:WLS393241 WVK393233:WVO393241 C458769:G458777 IY458769:JC458777 SU458769:SY458777 ACQ458769:ACU458777 AMM458769:AMQ458777 AWI458769:AWM458777 BGE458769:BGI458777 BQA458769:BQE458777 BZW458769:CAA458777 CJS458769:CJW458777 CTO458769:CTS458777 DDK458769:DDO458777 DNG458769:DNK458777 DXC458769:DXG458777 EGY458769:EHC458777 EQU458769:EQY458777 FAQ458769:FAU458777 FKM458769:FKQ458777 FUI458769:FUM458777 GEE458769:GEI458777 GOA458769:GOE458777 GXW458769:GYA458777 HHS458769:HHW458777 HRO458769:HRS458777 IBK458769:IBO458777 ILG458769:ILK458777 IVC458769:IVG458777 JEY458769:JFC458777 JOU458769:JOY458777 JYQ458769:JYU458777 KIM458769:KIQ458777 KSI458769:KSM458777 LCE458769:LCI458777 LMA458769:LME458777 LVW458769:LWA458777 MFS458769:MFW458777 MPO458769:MPS458777 MZK458769:MZO458777 NJG458769:NJK458777 NTC458769:NTG458777 OCY458769:ODC458777 OMU458769:OMY458777 OWQ458769:OWU458777 PGM458769:PGQ458777 PQI458769:PQM458777 QAE458769:QAI458777 QKA458769:QKE458777 QTW458769:QUA458777 RDS458769:RDW458777 RNO458769:RNS458777 RXK458769:RXO458777 SHG458769:SHK458777 SRC458769:SRG458777 TAY458769:TBC458777 TKU458769:TKY458777 TUQ458769:TUU458777 UEM458769:UEQ458777 UOI458769:UOM458777 UYE458769:UYI458777 VIA458769:VIE458777 VRW458769:VSA458777 WBS458769:WBW458777 WLO458769:WLS458777 WVK458769:WVO458777 C524305:G524313 IY524305:JC524313 SU524305:SY524313 ACQ524305:ACU524313 AMM524305:AMQ524313 AWI524305:AWM524313 BGE524305:BGI524313 BQA524305:BQE524313 BZW524305:CAA524313 CJS524305:CJW524313 CTO524305:CTS524313 DDK524305:DDO524313 DNG524305:DNK524313 DXC524305:DXG524313 EGY524305:EHC524313 EQU524305:EQY524313 FAQ524305:FAU524313 FKM524305:FKQ524313 FUI524305:FUM524313 GEE524305:GEI524313 GOA524305:GOE524313 GXW524305:GYA524313 HHS524305:HHW524313 HRO524305:HRS524313 IBK524305:IBO524313 ILG524305:ILK524313 IVC524305:IVG524313 JEY524305:JFC524313 JOU524305:JOY524313 JYQ524305:JYU524313 KIM524305:KIQ524313 KSI524305:KSM524313 LCE524305:LCI524313 LMA524305:LME524313 LVW524305:LWA524313 MFS524305:MFW524313 MPO524305:MPS524313 MZK524305:MZO524313 NJG524305:NJK524313 NTC524305:NTG524313 OCY524305:ODC524313 OMU524305:OMY524313 OWQ524305:OWU524313 PGM524305:PGQ524313 PQI524305:PQM524313 QAE524305:QAI524313 QKA524305:QKE524313 QTW524305:QUA524313 RDS524305:RDW524313 RNO524305:RNS524313 RXK524305:RXO524313 SHG524305:SHK524313 SRC524305:SRG524313 TAY524305:TBC524313 TKU524305:TKY524313 TUQ524305:TUU524313 UEM524305:UEQ524313 UOI524305:UOM524313 UYE524305:UYI524313 VIA524305:VIE524313 VRW524305:VSA524313 WBS524305:WBW524313 WLO524305:WLS524313 WVK524305:WVO524313 C589841:G589849 IY589841:JC589849 SU589841:SY589849 ACQ589841:ACU589849 AMM589841:AMQ589849 AWI589841:AWM589849 BGE589841:BGI589849 BQA589841:BQE589849 BZW589841:CAA589849 CJS589841:CJW589849 CTO589841:CTS589849 DDK589841:DDO589849 DNG589841:DNK589849 DXC589841:DXG589849 EGY589841:EHC589849 EQU589841:EQY589849 FAQ589841:FAU589849 FKM589841:FKQ589849 FUI589841:FUM589849 GEE589841:GEI589849 GOA589841:GOE589849 GXW589841:GYA589849 HHS589841:HHW589849 HRO589841:HRS589849 IBK589841:IBO589849 ILG589841:ILK589849 IVC589841:IVG589849 JEY589841:JFC589849 JOU589841:JOY589849 JYQ589841:JYU589849 KIM589841:KIQ589849 KSI589841:KSM589849 LCE589841:LCI589849 LMA589841:LME589849 LVW589841:LWA589849 MFS589841:MFW589849 MPO589841:MPS589849 MZK589841:MZO589849 NJG589841:NJK589849 NTC589841:NTG589849 OCY589841:ODC589849 OMU589841:OMY589849 OWQ589841:OWU589849 PGM589841:PGQ589849 PQI589841:PQM589849 QAE589841:QAI589849 QKA589841:QKE589849 QTW589841:QUA589849 RDS589841:RDW589849 RNO589841:RNS589849 RXK589841:RXO589849 SHG589841:SHK589849 SRC589841:SRG589849 TAY589841:TBC589849 TKU589841:TKY589849 TUQ589841:TUU589849 UEM589841:UEQ589849 UOI589841:UOM589849 UYE589841:UYI589849 VIA589841:VIE589849 VRW589841:VSA589849 WBS589841:WBW589849 WLO589841:WLS589849 WVK589841:WVO589849 C655377:G655385 IY655377:JC655385 SU655377:SY655385 ACQ655377:ACU655385 AMM655377:AMQ655385 AWI655377:AWM655385 BGE655377:BGI655385 BQA655377:BQE655385 BZW655377:CAA655385 CJS655377:CJW655385 CTO655377:CTS655385 DDK655377:DDO655385 DNG655377:DNK655385 DXC655377:DXG655385 EGY655377:EHC655385 EQU655377:EQY655385 FAQ655377:FAU655385 FKM655377:FKQ655385 FUI655377:FUM655385 GEE655377:GEI655385 GOA655377:GOE655385 GXW655377:GYA655385 HHS655377:HHW655385 HRO655377:HRS655385 IBK655377:IBO655385 ILG655377:ILK655385 IVC655377:IVG655385 JEY655377:JFC655385 JOU655377:JOY655385 JYQ655377:JYU655385 KIM655377:KIQ655385 KSI655377:KSM655385 LCE655377:LCI655385 LMA655377:LME655385 LVW655377:LWA655385 MFS655377:MFW655385 MPO655377:MPS655385 MZK655377:MZO655385 NJG655377:NJK655385 NTC655377:NTG655385 OCY655377:ODC655385 OMU655377:OMY655385 OWQ655377:OWU655385 PGM655377:PGQ655385 PQI655377:PQM655385 QAE655377:QAI655385 QKA655377:QKE655385 QTW655377:QUA655385 RDS655377:RDW655385 RNO655377:RNS655385 RXK655377:RXO655385 SHG655377:SHK655385 SRC655377:SRG655385 TAY655377:TBC655385 TKU655377:TKY655385 TUQ655377:TUU655385 UEM655377:UEQ655385 UOI655377:UOM655385 UYE655377:UYI655385 VIA655377:VIE655385 VRW655377:VSA655385 WBS655377:WBW655385 WLO655377:WLS655385 WVK655377:WVO655385 C720913:G720921 IY720913:JC720921 SU720913:SY720921 ACQ720913:ACU720921 AMM720913:AMQ720921 AWI720913:AWM720921 BGE720913:BGI720921 BQA720913:BQE720921 BZW720913:CAA720921 CJS720913:CJW720921 CTO720913:CTS720921 DDK720913:DDO720921 DNG720913:DNK720921 DXC720913:DXG720921 EGY720913:EHC720921 EQU720913:EQY720921 FAQ720913:FAU720921 FKM720913:FKQ720921 FUI720913:FUM720921 GEE720913:GEI720921 GOA720913:GOE720921 GXW720913:GYA720921 HHS720913:HHW720921 HRO720913:HRS720921 IBK720913:IBO720921 ILG720913:ILK720921 IVC720913:IVG720921 JEY720913:JFC720921 JOU720913:JOY720921 JYQ720913:JYU720921 KIM720913:KIQ720921 KSI720913:KSM720921 LCE720913:LCI720921 LMA720913:LME720921 LVW720913:LWA720921 MFS720913:MFW720921 MPO720913:MPS720921 MZK720913:MZO720921 NJG720913:NJK720921 NTC720913:NTG720921 OCY720913:ODC720921 OMU720913:OMY720921 OWQ720913:OWU720921 PGM720913:PGQ720921 PQI720913:PQM720921 QAE720913:QAI720921 QKA720913:QKE720921 QTW720913:QUA720921 RDS720913:RDW720921 RNO720913:RNS720921 RXK720913:RXO720921 SHG720913:SHK720921 SRC720913:SRG720921 TAY720913:TBC720921 TKU720913:TKY720921 TUQ720913:TUU720921 UEM720913:UEQ720921 UOI720913:UOM720921 UYE720913:UYI720921 VIA720913:VIE720921 VRW720913:VSA720921 WBS720913:WBW720921 WLO720913:WLS720921 WVK720913:WVO720921 C786449:G786457 IY786449:JC786457 SU786449:SY786457 ACQ786449:ACU786457 AMM786449:AMQ786457 AWI786449:AWM786457 BGE786449:BGI786457 BQA786449:BQE786457 BZW786449:CAA786457 CJS786449:CJW786457 CTO786449:CTS786457 DDK786449:DDO786457 DNG786449:DNK786457 DXC786449:DXG786457 EGY786449:EHC786457 EQU786449:EQY786457 FAQ786449:FAU786457 FKM786449:FKQ786457 FUI786449:FUM786457 GEE786449:GEI786457 GOA786449:GOE786457 GXW786449:GYA786457 HHS786449:HHW786457 HRO786449:HRS786457 IBK786449:IBO786457 ILG786449:ILK786457 IVC786449:IVG786457 JEY786449:JFC786457 JOU786449:JOY786457 JYQ786449:JYU786457 KIM786449:KIQ786457 KSI786449:KSM786457 LCE786449:LCI786457 LMA786449:LME786457 LVW786449:LWA786457 MFS786449:MFW786457 MPO786449:MPS786457 MZK786449:MZO786457 NJG786449:NJK786457 NTC786449:NTG786457 OCY786449:ODC786457 OMU786449:OMY786457 OWQ786449:OWU786457 PGM786449:PGQ786457 PQI786449:PQM786457 QAE786449:QAI786457 QKA786449:QKE786457 QTW786449:QUA786457 RDS786449:RDW786457 RNO786449:RNS786457 RXK786449:RXO786457 SHG786449:SHK786457 SRC786449:SRG786457 TAY786449:TBC786457 TKU786449:TKY786457 TUQ786449:TUU786457 UEM786449:UEQ786457 UOI786449:UOM786457 UYE786449:UYI786457 VIA786449:VIE786457 VRW786449:VSA786457 WBS786449:WBW786457 WLO786449:WLS786457 WVK786449:WVO786457 C851985:G851993 IY851985:JC851993 SU851985:SY851993 ACQ851985:ACU851993 AMM851985:AMQ851993 AWI851985:AWM851993 BGE851985:BGI851993 BQA851985:BQE851993 BZW851985:CAA851993 CJS851985:CJW851993 CTO851985:CTS851993 DDK851985:DDO851993 DNG851985:DNK851993 DXC851985:DXG851993 EGY851985:EHC851993 EQU851985:EQY851993 FAQ851985:FAU851993 FKM851985:FKQ851993 FUI851985:FUM851993 GEE851985:GEI851993 GOA851985:GOE851993 GXW851985:GYA851993 HHS851985:HHW851993 HRO851985:HRS851993 IBK851985:IBO851993 ILG851985:ILK851993 IVC851985:IVG851993 JEY851985:JFC851993 JOU851985:JOY851993 JYQ851985:JYU851993 KIM851985:KIQ851993 KSI851985:KSM851993 LCE851985:LCI851993 LMA851985:LME851993 LVW851985:LWA851993 MFS851985:MFW851993 MPO851985:MPS851993 MZK851985:MZO851993 NJG851985:NJK851993 NTC851985:NTG851993 OCY851985:ODC851993 OMU851985:OMY851993 OWQ851985:OWU851993 PGM851985:PGQ851993 PQI851985:PQM851993 QAE851985:QAI851993 QKA851985:QKE851993 QTW851985:QUA851993 RDS851985:RDW851993 RNO851985:RNS851993 RXK851985:RXO851993 SHG851985:SHK851993 SRC851985:SRG851993 TAY851985:TBC851993 TKU851985:TKY851993 TUQ851985:TUU851993 UEM851985:UEQ851993 UOI851985:UOM851993 UYE851985:UYI851993 VIA851985:VIE851993 VRW851985:VSA851993 WBS851985:WBW851993 WLO851985:WLS851993 WVK851985:WVO851993 C917521:G917529 IY917521:JC917529 SU917521:SY917529 ACQ917521:ACU917529 AMM917521:AMQ917529 AWI917521:AWM917529 BGE917521:BGI917529 BQA917521:BQE917529 BZW917521:CAA917529 CJS917521:CJW917529 CTO917521:CTS917529 DDK917521:DDO917529 DNG917521:DNK917529 DXC917521:DXG917529 EGY917521:EHC917529 EQU917521:EQY917529 FAQ917521:FAU917529 FKM917521:FKQ917529 FUI917521:FUM917529 GEE917521:GEI917529 GOA917521:GOE917529 GXW917521:GYA917529 HHS917521:HHW917529 HRO917521:HRS917529 IBK917521:IBO917529 ILG917521:ILK917529 IVC917521:IVG917529 JEY917521:JFC917529 JOU917521:JOY917529 JYQ917521:JYU917529 KIM917521:KIQ917529 KSI917521:KSM917529 LCE917521:LCI917529 LMA917521:LME917529 LVW917521:LWA917529 MFS917521:MFW917529 MPO917521:MPS917529 MZK917521:MZO917529 NJG917521:NJK917529 NTC917521:NTG917529 OCY917521:ODC917529 OMU917521:OMY917529 OWQ917521:OWU917529 PGM917521:PGQ917529 PQI917521:PQM917529 QAE917521:QAI917529 QKA917521:QKE917529 QTW917521:QUA917529 RDS917521:RDW917529 RNO917521:RNS917529 RXK917521:RXO917529 SHG917521:SHK917529 SRC917521:SRG917529 TAY917521:TBC917529 TKU917521:TKY917529 TUQ917521:TUU917529 UEM917521:UEQ917529 UOI917521:UOM917529 UYE917521:UYI917529 VIA917521:VIE917529 VRW917521:VSA917529 WBS917521:WBW917529 WLO917521:WLS917529 WVK917521:WVO917529 C983057:G983065 IY983057:JC983065 SU983057:SY983065 ACQ983057:ACU983065 AMM983057:AMQ983065 AWI983057:AWM983065 BGE983057:BGI983065 BQA983057:BQE983065 BZW983057:CAA983065 CJS983057:CJW983065 CTO983057:CTS983065 DDK983057:DDO983065 DNG983057:DNK983065 DXC983057:DXG983065 EGY983057:EHC983065 EQU983057:EQY983065 FAQ983057:FAU983065 FKM983057:FKQ983065 FUI983057:FUM983065 GEE983057:GEI983065 GOA983057:GOE983065 GXW983057:GYA983065 HHS983057:HHW983065 HRO983057:HRS983065 IBK983057:IBO983065 ILG983057:ILK983065 IVC983057:IVG983065 JEY983057:JFC983065 JOU983057:JOY983065 JYQ983057:JYU983065 KIM983057:KIQ983065 KSI983057:KSM983065 LCE983057:LCI983065 LMA983057:LME983065 LVW983057:LWA983065 MFS983057:MFW983065 MPO983057:MPS983065 MZK983057:MZO983065 NJG983057:NJK983065 NTC983057:NTG983065 OCY983057:ODC983065 OMU983057:OMY983065 OWQ983057:OWU983065 PGM983057:PGQ983065 PQI983057:PQM983065 QAE983057:QAI983065 QKA983057:QKE983065 QTW983057:QUA983065 RDS983057:RDW983065 RNO983057:RNS983065 RXK983057:RXO983065 SHG983057:SHK983065 SRC983057:SRG983065 TAY983057:TBC983065 TKU983057:TKY983065 TUQ983057:TUU983065 UEM983057:UEQ983065 UOI983057:UOM983065 UYE983057:UYI983065 VIA983057:VIE983065 VRW983057:VSA983065 WBS983057:WBW983065 WLO983057:WLS983065 WVK983057:WVO983065">
      <formula1>0</formula1>
    </dataValidation>
  </dataValidations>
  <pageMargins left="0.78740157480314965" right="0.78740157480314965" top="0.98425196850393704" bottom="0.98425196850393704" header="0.51181102362204722" footer="0.51181102362204722"/>
  <pageSetup paperSize="9" scale="57" fitToHeight="0" orientation="landscape" horizontalDpi="300" verticalDpi="300" r:id="rId1"/>
  <headerFooter scaleWithDoc="0" alignWithMargins="0">
    <oddFooter>&amp;C&amp;L&amp;R&amp;P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50"/>
  <sheetViews>
    <sheetView topLeftCell="C1" zoomScale="85" zoomScaleNormal="85" zoomScaleSheetLayoutView="90" zoomScalePageLayoutView="80" workbookViewId="0">
      <selection activeCell="N23" sqref="N23"/>
    </sheetView>
  </sheetViews>
  <sheetFormatPr baseColWidth="10" defaultRowHeight="12.75"/>
  <cols>
    <col min="1" max="1" width="2.85546875" style="245" customWidth="1"/>
    <col min="2" max="2" width="79" style="247" customWidth="1"/>
    <col min="3" max="3" width="16.28515625" style="247" customWidth="1"/>
    <col min="4" max="4" width="16.28515625" style="304" customWidth="1"/>
    <col min="5" max="7" width="16.28515625" style="305" customWidth="1"/>
    <col min="8" max="8" width="17.85546875" style="305" bestFit="1" customWidth="1"/>
    <col min="9" max="9" width="35.5703125" style="245" customWidth="1"/>
    <col min="10" max="10" width="3.5703125" style="452" customWidth="1"/>
    <col min="11" max="17" width="11.42578125" style="452"/>
    <col min="18" max="48" width="11.42578125" style="245"/>
    <col min="49" max="256" width="11.42578125" style="247"/>
    <col min="257" max="257" width="2.85546875" style="247" customWidth="1"/>
    <col min="258" max="258" width="79" style="247" customWidth="1"/>
    <col min="259" max="263" width="16.28515625" style="247" customWidth="1"/>
    <col min="264" max="264" width="17.85546875" style="247" bestFit="1" customWidth="1"/>
    <col min="265" max="265" width="35.5703125" style="247" customWidth="1"/>
    <col min="266" max="266" width="3.5703125" style="247" customWidth="1"/>
    <col min="267" max="512" width="11.42578125" style="247"/>
    <col min="513" max="513" width="2.85546875" style="247" customWidth="1"/>
    <col min="514" max="514" width="79" style="247" customWidth="1"/>
    <col min="515" max="519" width="16.28515625" style="247" customWidth="1"/>
    <col min="520" max="520" width="17.85546875" style="247" bestFit="1" customWidth="1"/>
    <col min="521" max="521" width="35.5703125" style="247" customWidth="1"/>
    <col min="522" max="522" width="3.5703125" style="247" customWidth="1"/>
    <col min="523" max="768" width="11.42578125" style="247"/>
    <col min="769" max="769" width="2.85546875" style="247" customWidth="1"/>
    <col min="770" max="770" width="79" style="247" customWidth="1"/>
    <col min="771" max="775" width="16.28515625" style="247" customWidth="1"/>
    <col min="776" max="776" width="17.85546875" style="247" bestFit="1" customWidth="1"/>
    <col min="777" max="777" width="35.5703125" style="247" customWidth="1"/>
    <col min="778" max="778" width="3.5703125" style="247" customWidth="1"/>
    <col min="779" max="1024" width="11.42578125" style="247"/>
    <col min="1025" max="1025" width="2.85546875" style="247" customWidth="1"/>
    <col min="1026" max="1026" width="79" style="247" customWidth="1"/>
    <col min="1027" max="1031" width="16.28515625" style="247" customWidth="1"/>
    <col min="1032" max="1032" width="17.85546875" style="247" bestFit="1" customWidth="1"/>
    <col min="1033" max="1033" width="35.5703125" style="247" customWidth="1"/>
    <col min="1034" max="1034" width="3.5703125" style="247" customWidth="1"/>
    <col min="1035" max="1280" width="11.42578125" style="247"/>
    <col min="1281" max="1281" width="2.85546875" style="247" customWidth="1"/>
    <col min="1282" max="1282" width="79" style="247" customWidth="1"/>
    <col min="1283" max="1287" width="16.28515625" style="247" customWidth="1"/>
    <col min="1288" max="1288" width="17.85546875" style="247" bestFit="1" customWidth="1"/>
    <col min="1289" max="1289" width="35.5703125" style="247" customWidth="1"/>
    <col min="1290" max="1290" width="3.5703125" style="247" customWidth="1"/>
    <col min="1291" max="1536" width="11.42578125" style="247"/>
    <col min="1537" max="1537" width="2.85546875" style="247" customWidth="1"/>
    <col min="1538" max="1538" width="79" style="247" customWidth="1"/>
    <col min="1539" max="1543" width="16.28515625" style="247" customWidth="1"/>
    <col min="1544" max="1544" width="17.85546875" style="247" bestFit="1" customWidth="1"/>
    <col min="1545" max="1545" width="35.5703125" style="247" customWidth="1"/>
    <col min="1546" max="1546" width="3.5703125" style="247" customWidth="1"/>
    <col min="1547" max="1792" width="11.42578125" style="247"/>
    <col min="1793" max="1793" width="2.85546875" style="247" customWidth="1"/>
    <col min="1794" max="1794" width="79" style="247" customWidth="1"/>
    <col min="1795" max="1799" width="16.28515625" style="247" customWidth="1"/>
    <col min="1800" max="1800" width="17.85546875" style="247" bestFit="1" customWidth="1"/>
    <col min="1801" max="1801" width="35.5703125" style="247" customWidth="1"/>
    <col min="1802" max="1802" width="3.5703125" style="247" customWidth="1"/>
    <col min="1803" max="2048" width="11.42578125" style="247"/>
    <col min="2049" max="2049" width="2.85546875" style="247" customWidth="1"/>
    <col min="2050" max="2050" width="79" style="247" customWidth="1"/>
    <col min="2051" max="2055" width="16.28515625" style="247" customWidth="1"/>
    <col min="2056" max="2056" width="17.85546875" style="247" bestFit="1" customWidth="1"/>
    <col min="2057" max="2057" width="35.5703125" style="247" customWidth="1"/>
    <col min="2058" max="2058" width="3.5703125" style="247" customWidth="1"/>
    <col min="2059" max="2304" width="11.42578125" style="247"/>
    <col min="2305" max="2305" width="2.85546875" style="247" customWidth="1"/>
    <col min="2306" max="2306" width="79" style="247" customWidth="1"/>
    <col min="2307" max="2311" width="16.28515625" style="247" customWidth="1"/>
    <col min="2312" max="2312" width="17.85546875" style="247" bestFit="1" customWidth="1"/>
    <col min="2313" max="2313" width="35.5703125" style="247" customWidth="1"/>
    <col min="2314" max="2314" width="3.5703125" style="247" customWidth="1"/>
    <col min="2315" max="2560" width="11.42578125" style="247"/>
    <col min="2561" max="2561" width="2.85546875" style="247" customWidth="1"/>
    <col min="2562" max="2562" width="79" style="247" customWidth="1"/>
    <col min="2563" max="2567" width="16.28515625" style="247" customWidth="1"/>
    <col min="2568" max="2568" width="17.85546875" style="247" bestFit="1" customWidth="1"/>
    <col min="2569" max="2569" width="35.5703125" style="247" customWidth="1"/>
    <col min="2570" max="2570" width="3.5703125" style="247" customWidth="1"/>
    <col min="2571" max="2816" width="11.42578125" style="247"/>
    <col min="2817" max="2817" width="2.85546875" style="247" customWidth="1"/>
    <col min="2818" max="2818" width="79" style="247" customWidth="1"/>
    <col min="2819" max="2823" width="16.28515625" style="247" customWidth="1"/>
    <col min="2824" max="2824" width="17.85546875" style="247" bestFit="1" customWidth="1"/>
    <col min="2825" max="2825" width="35.5703125" style="247" customWidth="1"/>
    <col min="2826" max="2826" width="3.5703125" style="247" customWidth="1"/>
    <col min="2827" max="3072" width="11.42578125" style="247"/>
    <col min="3073" max="3073" width="2.85546875" style="247" customWidth="1"/>
    <col min="3074" max="3074" width="79" style="247" customWidth="1"/>
    <col min="3075" max="3079" width="16.28515625" style="247" customWidth="1"/>
    <col min="3080" max="3080" width="17.85546875" style="247" bestFit="1" customWidth="1"/>
    <col min="3081" max="3081" width="35.5703125" style="247" customWidth="1"/>
    <col min="3082" max="3082" width="3.5703125" style="247" customWidth="1"/>
    <col min="3083" max="3328" width="11.42578125" style="247"/>
    <col min="3329" max="3329" width="2.85546875" style="247" customWidth="1"/>
    <col min="3330" max="3330" width="79" style="247" customWidth="1"/>
    <col min="3331" max="3335" width="16.28515625" style="247" customWidth="1"/>
    <col min="3336" max="3336" width="17.85546875" style="247" bestFit="1" customWidth="1"/>
    <col min="3337" max="3337" width="35.5703125" style="247" customWidth="1"/>
    <col min="3338" max="3338" width="3.5703125" style="247" customWidth="1"/>
    <col min="3339" max="3584" width="11.42578125" style="247"/>
    <col min="3585" max="3585" width="2.85546875" style="247" customWidth="1"/>
    <col min="3586" max="3586" width="79" style="247" customWidth="1"/>
    <col min="3587" max="3591" width="16.28515625" style="247" customWidth="1"/>
    <col min="3592" max="3592" width="17.85546875" style="247" bestFit="1" customWidth="1"/>
    <col min="3593" max="3593" width="35.5703125" style="247" customWidth="1"/>
    <col min="3594" max="3594" width="3.5703125" style="247" customWidth="1"/>
    <col min="3595" max="3840" width="11.42578125" style="247"/>
    <col min="3841" max="3841" width="2.85546875" style="247" customWidth="1"/>
    <col min="3842" max="3842" width="79" style="247" customWidth="1"/>
    <col min="3843" max="3847" width="16.28515625" style="247" customWidth="1"/>
    <col min="3848" max="3848" width="17.85546875" style="247" bestFit="1" customWidth="1"/>
    <col min="3849" max="3849" width="35.5703125" style="247" customWidth="1"/>
    <col min="3850" max="3850" width="3.5703125" style="247" customWidth="1"/>
    <col min="3851" max="4096" width="11.42578125" style="247"/>
    <col min="4097" max="4097" width="2.85546875" style="247" customWidth="1"/>
    <col min="4098" max="4098" width="79" style="247" customWidth="1"/>
    <col min="4099" max="4103" width="16.28515625" style="247" customWidth="1"/>
    <col min="4104" max="4104" width="17.85546875" style="247" bestFit="1" customWidth="1"/>
    <col min="4105" max="4105" width="35.5703125" style="247" customWidth="1"/>
    <col min="4106" max="4106" width="3.5703125" style="247" customWidth="1"/>
    <col min="4107" max="4352" width="11.42578125" style="247"/>
    <col min="4353" max="4353" width="2.85546875" style="247" customWidth="1"/>
    <col min="4354" max="4354" width="79" style="247" customWidth="1"/>
    <col min="4355" max="4359" width="16.28515625" style="247" customWidth="1"/>
    <col min="4360" max="4360" width="17.85546875" style="247" bestFit="1" customWidth="1"/>
    <col min="4361" max="4361" width="35.5703125" style="247" customWidth="1"/>
    <col min="4362" max="4362" width="3.5703125" style="247" customWidth="1"/>
    <col min="4363" max="4608" width="11.42578125" style="247"/>
    <col min="4609" max="4609" width="2.85546875" style="247" customWidth="1"/>
    <col min="4610" max="4610" width="79" style="247" customWidth="1"/>
    <col min="4611" max="4615" width="16.28515625" style="247" customWidth="1"/>
    <col min="4616" max="4616" width="17.85546875" style="247" bestFit="1" customWidth="1"/>
    <col min="4617" max="4617" width="35.5703125" style="247" customWidth="1"/>
    <col min="4618" max="4618" width="3.5703125" style="247" customWidth="1"/>
    <col min="4619" max="4864" width="11.42578125" style="247"/>
    <col min="4865" max="4865" width="2.85546875" style="247" customWidth="1"/>
    <col min="4866" max="4866" width="79" style="247" customWidth="1"/>
    <col min="4867" max="4871" width="16.28515625" style="247" customWidth="1"/>
    <col min="4872" max="4872" width="17.85546875" style="247" bestFit="1" customWidth="1"/>
    <col min="4873" max="4873" width="35.5703125" style="247" customWidth="1"/>
    <col min="4874" max="4874" width="3.5703125" style="247" customWidth="1"/>
    <col min="4875" max="5120" width="11.42578125" style="247"/>
    <col min="5121" max="5121" width="2.85546875" style="247" customWidth="1"/>
    <col min="5122" max="5122" width="79" style="247" customWidth="1"/>
    <col min="5123" max="5127" width="16.28515625" style="247" customWidth="1"/>
    <col min="5128" max="5128" width="17.85546875" style="247" bestFit="1" customWidth="1"/>
    <col min="5129" max="5129" width="35.5703125" style="247" customWidth="1"/>
    <col min="5130" max="5130" width="3.5703125" style="247" customWidth="1"/>
    <col min="5131" max="5376" width="11.42578125" style="247"/>
    <col min="5377" max="5377" width="2.85546875" style="247" customWidth="1"/>
    <col min="5378" max="5378" width="79" style="247" customWidth="1"/>
    <col min="5379" max="5383" width="16.28515625" style="247" customWidth="1"/>
    <col min="5384" max="5384" width="17.85546875" style="247" bestFit="1" customWidth="1"/>
    <col min="5385" max="5385" width="35.5703125" style="247" customWidth="1"/>
    <col min="5386" max="5386" width="3.5703125" style="247" customWidth="1"/>
    <col min="5387" max="5632" width="11.42578125" style="247"/>
    <col min="5633" max="5633" width="2.85546875" style="247" customWidth="1"/>
    <col min="5634" max="5634" width="79" style="247" customWidth="1"/>
    <col min="5635" max="5639" width="16.28515625" style="247" customWidth="1"/>
    <col min="5640" max="5640" width="17.85546875" style="247" bestFit="1" customWidth="1"/>
    <col min="5641" max="5641" width="35.5703125" style="247" customWidth="1"/>
    <col min="5642" max="5642" width="3.5703125" style="247" customWidth="1"/>
    <col min="5643" max="5888" width="11.42578125" style="247"/>
    <col min="5889" max="5889" width="2.85546875" style="247" customWidth="1"/>
    <col min="5890" max="5890" width="79" style="247" customWidth="1"/>
    <col min="5891" max="5895" width="16.28515625" style="247" customWidth="1"/>
    <col min="5896" max="5896" width="17.85546875" style="247" bestFit="1" customWidth="1"/>
    <col min="5897" max="5897" width="35.5703125" style="247" customWidth="1"/>
    <col min="5898" max="5898" width="3.5703125" style="247" customWidth="1"/>
    <col min="5899" max="6144" width="11.42578125" style="247"/>
    <col min="6145" max="6145" width="2.85546875" style="247" customWidth="1"/>
    <col min="6146" max="6146" width="79" style="247" customWidth="1"/>
    <col min="6147" max="6151" width="16.28515625" style="247" customWidth="1"/>
    <col min="6152" max="6152" width="17.85546875" style="247" bestFit="1" customWidth="1"/>
    <col min="6153" max="6153" width="35.5703125" style="247" customWidth="1"/>
    <col min="6154" max="6154" width="3.5703125" style="247" customWidth="1"/>
    <col min="6155" max="6400" width="11.42578125" style="247"/>
    <col min="6401" max="6401" width="2.85546875" style="247" customWidth="1"/>
    <col min="6402" max="6402" width="79" style="247" customWidth="1"/>
    <col min="6403" max="6407" width="16.28515625" style="247" customWidth="1"/>
    <col min="6408" max="6408" width="17.85546875" style="247" bestFit="1" customWidth="1"/>
    <col min="6409" max="6409" width="35.5703125" style="247" customWidth="1"/>
    <col min="6410" max="6410" width="3.5703125" style="247" customWidth="1"/>
    <col min="6411" max="6656" width="11.42578125" style="247"/>
    <col min="6657" max="6657" width="2.85546875" style="247" customWidth="1"/>
    <col min="6658" max="6658" width="79" style="247" customWidth="1"/>
    <col min="6659" max="6663" width="16.28515625" style="247" customWidth="1"/>
    <col min="6664" max="6664" width="17.85546875" style="247" bestFit="1" customWidth="1"/>
    <col min="6665" max="6665" width="35.5703125" style="247" customWidth="1"/>
    <col min="6666" max="6666" width="3.5703125" style="247" customWidth="1"/>
    <col min="6667" max="6912" width="11.42578125" style="247"/>
    <col min="6913" max="6913" width="2.85546875" style="247" customWidth="1"/>
    <col min="6914" max="6914" width="79" style="247" customWidth="1"/>
    <col min="6915" max="6919" width="16.28515625" style="247" customWidth="1"/>
    <col min="6920" max="6920" width="17.85546875" style="247" bestFit="1" customWidth="1"/>
    <col min="6921" max="6921" width="35.5703125" style="247" customWidth="1"/>
    <col min="6922" max="6922" width="3.5703125" style="247" customWidth="1"/>
    <col min="6923" max="7168" width="11.42578125" style="247"/>
    <col min="7169" max="7169" width="2.85546875" style="247" customWidth="1"/>
    <col min="7170" max="7170" width="79" style="247" customWidth="1"/>
    <col min="7171" max="7175" width="16.28515625" style="247" customWidth="1"/>
    <col min="7176" max="7176" width="17.85546875" style="247" bestFit="1" customWidth="1"/>
    <col min="7177" max="7177" width="35.5703125" style="247" customWidth="1"/>
    <col min="7178" max="7178" width="3.5703125" style="247" customWidth="1"/>
    <col min="7179" max="7424" width="11.42578125" style="247"/>
    <col min="7425" max="7425" width="2.85546875" style="247" customWidth="1"/>
    <col min="7426" max="7426" width="79" style="247" customWidth="1"/>
    <col min="7427" max="7431" width="16.28515625" style="247" customWidth="1"/>
    <col min="7432" max="7432" width="17.85546875" style="247" bestFit="1" customWidth="1"/>
    <col min="7433" max="7433" width="35.5703125" style="247" customWidth="1"/>
    <col min="7434" max="7434" width="3.5703125" style="247" customWidth="1"/>
    <col min="7435" max="7680" width="11.42578125" style="247"/>
    <col min="7681" max="7681" width="2.85546875" style="247" customWidth="1"/>
    <col min="7682" max="7682" width="79" style="247" customWidth="1"/>
    <col min="7683" max="7687" width="16.28515625" style="247" customWidth="1"/>
    <col min="7688" max="7688" width="17.85546875" style="247" bestFit="1" customWidth="1"/>
    <col min="7689" max="7689" width="35.5703125" style="247" customWidth="1"/>
    <col min="7690" max="7690" width="3.5703125" style="247" customWidth="1"/>
    <col min="7691" max="7936" width="11.42578125" style="247"/>
    <col min="7937" max="7937" width="2.85546875" style="247" customWidth="1"/>
    <col min="7938" max="7938" width="79" style="247" customWidth="1"/>
    <col min="7939" max="7943" width="16.28515625" style="247" customWidth="1"/>
    <col min="7944" max="7944" width="17.85546875" style="247" bestFit="1" customWidth="1"/>
    <col min="7945" max="7945" width="35.5703125" style="247" customWidth="1"/>
    <col min="7946" max="7946" width="3.5703125" style="247" customWidth="1"/>
    <col min="7947" max="8192" width="11.42578125" style="247"/>
    <col min="8193" max="8193" width="2.85546875" style="247" customWidth="1"/>
    <col min="8194" max="8194" width="79" style="247" customWidth="1"/>
    <col min="8195" max="8199" width="16.28515625" style="247" customWidth="1"/>
    <col min="8200" max="8200" width="17.85546875" style="247" bestFit="1" customWidth="1"/>
    <col min="8201" max="8201" width="35.5703125" style="247" customWidth="1"/>
    <col min="8202" max="8202" width="3.5703125" style="247" customWidth="1"/>
    <col min="8203" max="8448" width="11.42578125" style="247"/>
    <col min="8449" max="8449" width="2.85546875" style="247" customWidth="1"/>
    <col min="8450" max="8450" width="79" style="247" customWidth="1"/>
    <col min="8451" max="8455" width="16.28515625" style="247" customWidth="1"/>
    <col min="8456" max="8456" width="17.85546875" style="247" bestFit="1" customWidth="1"/>
    <col min="8457" max="8457" width="35.5703125" style="247" customWidth="1"/>
    <col min="8458" max="8458" width="3.5703125" style="247" customWidth="1"/>
    <col min="8459" max="8704" width="11.42578125" style="247"/>
    <col min="8705" max="8705" width="2.85546875" style="247" customWidth="1"/>
    <col min="8706" max="8706" width="79" style="247" customWidth="1"/>
    <col min="8707" max="8711" width="16.28515625" style="247" customWidth="1"/>
    <col min="8712" max="8712" width="17.85546875" style="247" bestFit="1" customWidth="1"/>
    <col min="8713" max="8713" width="35.5703125" style="247" customWidth="1"/>
    <col min="8714" max="8714" width="3.5703125" style="247" customWidth="1"/>
    <col min="8715" max="8960" width="11.42578125" style="247"/>
    <col min="8961" max="8961" width="2.85546875" style="247" customWidth="1"/>
    <col min="8962" max="8962" width="79" style="247" customWidth="1"/>
    <col min="8963" max="8967" width="16.28515625" style="247" customWidth="1"/>
    <col min="8968" max="8968" width="17.85546875" style="247" bestFit="1" customWidth="1"/>
    <col min="8969" max="8969" width="35.5703125" style="247" customWidth="1"/>
    <col min="8970" max="8970" width="3.5703125" style="247" customWidth="1"/>
    <col min="8971" max="9216" width="11.42578125" style="247"/>
    <col min="9217" max="9217" width="2.85546875" style="247" customWidth="1"/>
    <col min="9218" max="9218" width="79" style="247" customWidth="1"/>
    <col min="9219" max="9223" width="16.28515625" style="247" customWidth="1"/>
    <col min="9224" max="9224" width="17.85546875" style="247" bestFit="1" customWidth="1"/>
    <col min="9225" max="9225" width="35.5703125" style="247" customWidth="1"/>
    <col min="9226" max="9226" width="3.5703125" style="247" customWidth="1"/>
    <col min="9227" max="9472" width="11.42578125" style="247"/>
    <col min="9473" max="9473" width="2.85546875" style="247" customWidth="1"/>
    <col min="9474" max="9474" width="79" style="247" customWidth="1"/>
    <col min="9475" max="9479" width="16.28515625" style="247" customWidth="1"/>
    <col min="9480" max="9480" width="17.85546875" style="247" bestFit="1" customWidth="1"/>
    <col min="9481" max="9481" width="35.5703125" style="247" customWidth="1"/>
    <col min="9482" max="9482" width="3.5703125" style="247" customWidth="1"/>
    <col min="9483" max="9728" width="11.42578125" style="247"/>
    <col min="9729" max="9729" width="2.85546875" style="247" customWidth="1"/>
    <col min="9730" max="9730" width="79" style="247" customWidth="1"/>
    <col min="9731" max="9735" width="16.28515625" style="247" customWidth="1"/>
    <col min="9736" max="9736" width="17.85546875" style="247" bestFit="1" customWidth="1"/>
    <col min="9737" max="9737" width="35.5703125" style="247" customWidth="1"/>
    <col min="9738" max="9738" width="3.5703125" style="247" customWidth="1"/>
    <col min="9739" max="9984" width="11.42578125" style="247"/>
    <col min="9985" max="9985" width="2.85546875" style="247" customWidth="1"/>
    <col min="9986" max="9986" width="79" style="247" customWidth="1"/>
    <col min="9987" max="9991" width="16.28515625" style="247" customWidth="1"/>
    <col min="9992" max="9992" width="17.85546875" style="247" bestFit="1" customWidth="1"/>
    <col min="9993" max="9993" width="35.5703125" style="247" customWidth="1"/>
    <col min="9994" max="9994" width="3.5703125" style="247" customWidth="1"/>
    <col min="9995" max="10240" width="11.42578125" style="247"/>
    <col min="10241" max="10241" width="2.85546875" style="247" customWidth="1"/>
    <col min="10242" max="10242" width="79" style="247" customWidth="1"/>
    <col min="10243" max="10247" width="16.28515625" style="247" customWidth="1"/>
    <col min="10248" max="10248" width="17.85546875" style="247" bestFit="1" customWidth="1"/>
    <col min="10249" max="10249" width="35.5703125" style="247" customWidth="1"/>
    <col min="10250" max="10250" width="3.5703125" style="247" customWidth="1"/>
    <col min="10251" max="10496" width="11.42578125" style="247"/>
    <col min="10497" max="10497" width="2.85546875" style="247" customWidth="1"/>
    <col min="10498" max="10498" width="79" style="247" customWidth="1"/>
    <col min="10499" max="10503" width="16.28515625" style="247" customWidth="1"/>
    <col min="10504" max="10504" width="17.85546875" style="247" bestFit="1" customWidth="1"/>
    <col min="10505" max="10505" width="35.5703125" style="247" customWidth="1"/>
    <col min="10506" max="10506" width="3.5703125" style="247" customWidth="1"/>
    <col min="10507" max="10752" width="11.42578125" style="247"/>
    <col min="10753" max="10753" width="2.85546875" style="247" customWidth="1"/>
    <col min="10754" max="10754" width="79" style="247" customWidth="1"/>
    <col min="10755" max="10759" width="16.28515625" style="247" customWidth="1"/>
    <col min="10760" max="10760" width="17.85546875" style="247" bestFit="1" customWidth="1"/>
    <col min="10761" max="10761" width="35.5703125" style="247" customWidth="1"/>
    <col min="10762" max="10762" width="3.5703125" style="247" customWidth="1"/>
    <col min="10763" max="11008" width="11.42578125" style="247"/>
    <col min="11009" max="11009" width="2.85546875" style="247" customWidth="1"/>
    <col min="11010" max="11010" width="79" style="247" customWidth="1"/>
    <col min="11011" max="11015" width="16.28515625" style="247" customWidth="1"/>
    <col min="11016" max="11016" width="17.85546875" style="247" bestFit="1" customWidth="1"/>
    <col min="11017" max="11017" width="35.5703125" style="247" customWidth="1"/>
    <col min="11018" max="11018" width="3.5703125" style="247" customWidth="1"/>
    <col min="11019" max="11264" width="11.42578125" style="247"/>
    <col min="11265" max="11265" width="2.85546875" style="247" customWidth="1"/>
    <col min="11266" max="11266" width="79" style="247" customWidth="1"/>
    <col min="11267" max="11271" width="16.28515625" style="247" customWidth="1"/>
    <col min="11272" max="11272" width="17.85546875" style="247" bestFit="1" customWidth="1"/>
    <col min="11273" max="11273" width="35.5703125" style="247" customWidth="1"/>
    <col min="11274" max="11274" width="3.5703125" style="247" customWidth="1"/>
    <col min="11275" max="11520" width="11.42578125" style="247"/>
    <col min="11521" max="11521" width="2.85546875" style="247" customWidth="1"/>
    <col min="11522" max="11522" width="79" style="247" customWidth="1"/>
    <col min="11523" max="11527" width="16.28515625" style="247" customWidth="1"/>
    <col min="11528" max="11528" width="17.85546875" style="247" bestFit="1" customWidth="1"/>
    <col min="11529" max="11529" width="35.5703125" style="247" customWidth="1"/>
    <col min="11530" max="11530" width="3.5703125" style="247" customWidth="1"/>
    <col min="11531" max="11776" width="11.42578125" style="247"/>
    <col min="11777" max="11777" width="2.85546875" style="247" customWidth="1"/>
    <col min="11778" max="11778" width="79" style="247" customWidth="1"/>
    <col min="11779" max="11783" width="16.28515625" style="247" customWidth="1"/>
    <col min="11784" max="11784" width="17.85546875" style="247" bestFit="1" customWidth="1"/>
    <col min="11785" max="11785" width="35.5703125" style="247" customWidth="1"/>
    <col min="11786" max="11786" width="3.5703125" style="247" customWidth="1"/>
    <col min="11787" max="12032" width="11.42578125" style="247"/>
    <col min="12033" max="12033" width="2.85546875" style="247" customWidth="1"/>
    <col min="12034" max="12034" width="79" style="247" customWidth="1"/>
    <col min="12035" max="12039" width="16.28515625" style="247" customWidth="1"/>
    <col min="12040" max="12040" width="17.85546875" style="247" bestFit="1" customWidth="1"/>
    <col min="12041" max="12041" width="35.5703125" style="247" customWidth="1"/>
    <col min="12042" max="12042" width="3.5703125" style="247" customWidth="1"/>
    <col min="12043" max="12288" width="11.42578125" style="247"/>
    <col min="12289" max="12289" width="2.85546875" style="247" customWidth="1"/>
    <col min="12290" max="12290" width="79" style="247" customWidth="1"/>
    <col min="12291" max="12295" width="16.28515625" style="247" customWidth="1"/>
    <col min="12296" max="12296" width="17.85546875" style="247" bestFit="1" customWidth="1"/>
    <col min="12297" max="12297" width="35.5703125" style="247" customWidth="1"/>
    <col min="12298" max="12298" width="3.5703125" style="247" customWidth="1"/>
    <col min="12299" max="12544" width="11.42578125" style="247"/>
    <col min="12545" max="12545" width="2.85546875" style="247" customWidth="1"/>
    <col min="12546" max="12546" width="79" style="247" customWidth="1"/>
    <col min="12547" max="12551" width="16.28515625" style="247" customWidth="1"/>
    <col min="12552" max="12552" width="17.85546875" style="247" bestFit="1" customWidth="1"/>
    <col min="12553" max="12553" width="35.5703125" style="247" customWidth="1"/>
    <col min="12554" max="12554" width="3.5703125" style="247" customWidth="1"/>
    <col min="12555" max="12800" width="11.42578125" style="247"/>
    <col min="12801" max="12801" width="2.85546875" style="247" customWidth="1"/>
    <col min="12802" max="12802" width="79" style="247" customWidth="1"/>
    <col min="12803" max="12807" width="16.28515625" style="247" customWidth="1"/>
    <col min="12808" max="12808" width="17.85546875" style="247" bestFit="1" customWidth="1"/>
    <col min="12809" max="12809" width="35.5703125" style="247" customWidth="1"/>
    <col min="12810" max="12810" width="3.5703125" style="247" customWidth="1"/>
    <col min="12811" max="13056" width="11.42578125" style="247"/>
    <col min="13057" max="13057" width="2.85546875" style="247" customWidth="1"/>
    <col min="13058" max="13058" width="79" style="247" customWidth="1"/>
    <col min="13059" max="13063" width="16.28515625" style="247" customWidth="1"/>
    <col min="13064" max="13064" width="17.85546875" style="247" bestFit="1" customWidth="1"/>
    <col min="13065" max="13065" width="35.5703125" style="247" customWidth="1"/>
    <col min="13066" max="13066" width="3.5703125" style="247" customWidth="1"/>
    <col min="13067" max="13312" width="11.42578125" style="247"/>
    <col min="13313" max="13313" width="2.85546875" style="247" customWidth="1"/>
    <col min="13314" max="13314" width="79" style="247" customWidth="1"/>
    <col min="13315" max="13319" width="16.28515625" style="247" customWidth="1"/>
    <col min="13320" max="13320" width="17.85546875" style="247" bestFit="1" customWidth="1"/>
    <col min="13321" max="13321" width="35.5703125" style="247" customWidth="1"/>
    <col min="13322" max="13322" width="3.5703125" style="247" customWidth="1"/>
    <col min="13323" max="13568" width="11.42578125" style="247"/>
    <col min="13569" max="13569" width="2.85546875" style="247" customWidth="1"/>
    <col min="13570" max="13570" width="79" style="247" customWidth="1"/>
    <col min="13571" max="13575" width="16.28515625" style="247" customWidth="1"/>
    <col min="13576" max="13576" width="17.85546875" style="247" bestFit="1" customWidth="1"/>
    <col min="13577" max="13577" width="35.5703125" style="247" customWidth="1"/>
    <col min="13578" max="13578" width="3.5703125" style="247" customWidth="1"/>
    <col min="13579" max="13824" width="11.42578125" style="247"/>
    <col min="13825" max="13825" width="2.85546875" style="247" customWidth="1"/>
    <col min="13826" max="13826" width="79" style="247" customWidth="1"/>
    <col min="13827" max="13831" width="16.28515625" style="247" customWidth="1"/>
    <col min="13832" max="13832" width="17.85546875" style="247" bestFit="1" customWidth="1"/>
    <col min="13833" max="13833" width="35.5703125" style="247" customWidth="1"/>
    <col min="13834" max="13834" width="3.5703125" style="247" customWidth="1"/>
    <col min="13835" max="14080" width="11.42578125" style="247"/>
    <col min="14081" max="14081" width="2.85546875" style="247" customWidth="1"/>
    <col min="14082" max="14082" width="79" style="247" customWidth="1"/>
    <col min="14083" max="14087" width="16.28515625" style="247" customWidth="1"/>
    <col min="14088" max="14088" width="17.85546875" style="247" bestFit="1" customWidth="1"/>
    <col min="14089" max="14089" width="35.5703125" style="247" customWidth="1"/>
    <col min="14090" max="14090" width="3.5703125" style="247" customWidth="1"/>
    <col min="14091" max="14336" width="11.42578125" style="247"/>
    <col min="14337" max="14337" width="2.85546875" style="247" customWidth="1"/>
    <col min="14338" max="14338" width="79" style="247" customWidth="1"/>
    <col min="14339" max="14343" width="16.28515625" style="247" customWidth="1"/>
    <col min="14344" max="14344" width="17.85546875" style="247" bestFit="1" customWidth="1"/>
    <col min="14345" max="14345" width="35.5703125" style="247" customWidth="1"/>
    <col min="14346" max="14346" width="3.5703125" style="247" customWidth="1"/>
    <col min="14347" max="14592" width="11.42578125" style="247"/>
    <col min="14593" max="14593" width="2.85546875" style="247" customWidth="1"/>
    <col min="14594" max="14594" width="79" style="247" customWidth="1"/>
    <col min="14595" max="14599" width="16.28515625" style="247" customWidth="1"/>
    <col min="14600" max="14600" width="17.85546875" style="247" bestFit="1" customWidth="1"/>
    <col min="14601" max="14601" width="35.5703125" style="247" customWidth="1"/>
    <col min="14602" max="14602" width="3.5703125" style="247" customWidth="1"/>
    <col min="14603" max="14848" width="11.42578125" style="247"/>
    <col min="14849" max="14849" width="2.85546875" style="247" customWidth="1"/>
    <col min="14850" max="14850" width="79" style="247" customWidth="1"/>
    <col min="14851" max="14855" width="16.28515625" style="247" customWidth="1"/>
    <col min="14856" max="14856" width="17.85546875" style="247" bestFit="1" customWidth="1"/>
    <col min="14857" max="14857" width="35.5703125" style="247" customWidth="1"/>
    <col min="14858" max="14858" width="3.5703125" style="247" customWidth="1"/>
    <col min="14859" max="15104" width="11.42578125" style="247"/>
    <col min="15105" max="15105" width="2.85546875" style="247" customWidth="1"/>
    <col min="15106" max="15106" width="79" style="247" customWidth="1"/>
    <col min="15107" max="15111" width="16.28515625" style="247" customWidth="1"/>
    <col min="15112" max="15112" width="17.85546875" style="247" bestFit="1" customWidth="1"/>
    <col min="15113" max="15113" width="35.5703125" style="247" customWidth="1"/>
    <col min="15114" max="15114" width="3.5703125" style="247" customWidth="1"/>
    <col min="15115" max="15360" width="11.42578125" style="247"/>
    <col min="15361" max="15361" width="2.85546875" style="247" customWidth="1"/>
    <col min="15362" max="15362" width="79" style="247" customWidth="1"/>
    <col min="15363" max="15367" width="16.28515625" style="247" customWidth="1"/>
    <col min="15368" max="15368" width="17.85546875" style="247" bestFit="1" customWidth="1"/>
    <col min="15369" max="15369" width="35.5703125" style="247" customWidth="1"/>
    <col min="15370" max="15370" width="3.5703125" style="247" customWidth="1"/>
    <col min="15371" max="15616" width="11.42578125" style="247"/>
    <col min="15617" max="15617" width="2.85546875" style="247" customWidth="1"/>
    <col min="15618" max="15618" width="79" style="247" customWidth="1"/>
    <col min="15619" max="15623" width="16.28515625" style="247" customWidth="1"/>
    <col min="15624" max="15624" width="17.85546875" style="247" bestFit="1" customWidth="1"/>
    <col min="15625" max="15625" width="35.5703125" style="247" customWidth="1"/>
    <col min="15626" max="15626" width="3.5703125" style="247" customWidth="1"/>
    <col min="15627" max="15872" width="11.42578125" style="247"/>
    <col min="15873" max="15873" width="2.85546875" style="247" customWidth="1"/>
    <col min="15874" max="15874" width="79" style="247" customWidth="1"/>
    <col min="15875" max="15879" width="16.28515625" style="247" customWidth="1"/>
    <col min="15880" max="15880" width="17.85546875" style="247" bestFit="1" customWidth="1"/>
    <col min="15881" max="15881" width="35.5703125" style="247" customWidth="1"/>
    <col min="15882" max="15882" width="3.5703125" style="247" customWidth="1"/>
    <col min="15883" max="16128" width="11.42578125" style="247"/>
    <col min="16129" max="16129" width="2.85546875" style="247" customWidth="1"/>
    <col min="16130" max="16130" width="79" style="247" customWidth="1"/>
    <col min="16131" max="16135" width="16.28515625" style="247" customWidth="1"/>
    <col min="16136" max="16136" width="17.85546875" style="247" bestFit="1" customWidth="1"/>
    <col min="16137" max="16137" width="35.5703125" style="247" customWidth="1"/>
    <col min="16138" max="16138" width="3.5703125" style="247" customWidth="1"/>
    <col min="16139" max="16384" width="11.42578125" style="247"/>
  </cols>
  <sheetData>
    <row r="1" spans="1:48" s="238" customFormat="1">
      <c r="J1" s="450"/>
      <c r="K1" s="450"/>
      <c r="L1" s="450"/>
      <c r="M1" s="450"/>
      <c r="N1" s="450"/>
      <c r="O1" s="450"/>
      <c r="P1" s="450"/>
      <c r="Q1" s="450"/>
    </row>
    <row r="2" spans="1:48" s="240" customFormat="1">
      <c r="A2" s="238"/>
      <c r="B2" s="239" t="s">
        <v>4</v>
      </c>
      <c r="C2" s="472">
        <v>2013</v>
      </c>
      <c r="D2" s="472"/>
      <c r="E2" s="472"/>
      <c r="F2" s="238"/>
      <c r="G2" s="238"/>
      <c r="H2" s="238"/>
      <c r="I2" s="238"/>
      <c r="J2" s="450"/>
      <c r="K2" s="450"/>
      <c r="L2" s="450"/>
      <c r="M2" s="450"/>
      <c r="N2" s="450"/>
      <c r="O2" s="450"/>
      <c r="P2" s="450"/>
      <c r="Q2" s="450"/>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row>
    <row r="3" spans="1:48" s="240" customFormat="1">
      <c r="A3" s="238"/>
      <c r="B3" s="239" t="s">
        <v>0</v>
      </c>
      <c r="C3" s="486" t="str">
        <f>'Allgemeine Information'!C12</f>
        <v xml:space="preserve"> </v>
      </c>
      <c r="D3" s="487"/>
      <c r="E3" s="488"/>
      <c r="F3" s="238"/>
      <c r="G3" s="238"/>
      <c r="H3" s="238"/>
      <c r="I3" s="238"/>
      <c r="J3" s="450"/>
      <c r="K3" s="450"/>
      <c r="L3" s="450"/>
      <c r="M3" s="450"/>
      <c r="N3" s="450"/>
      <c r="O3" s="450"/>
      <c r="P3" s="450"/>
      <c r="Q3" s="450"/>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row>
    <row r="4" spans="1:48" s="240" customFormat="1">
      <c r="A4" s="238"/>
      <c r="B4" s="239" t="s">
        <v>1</v>
      </c>
      <c r="C4" s="486" t="str">
        <f>'Allgemeine Information'!C13</f>
        <v xml:space="preserve"> </v>
      </c>
      <c r="D4" s="487"/>
      <c r="E4" s="488"/>
      <c r="F4" s="238"/>
      <c r="G4" s="238"/>
      <c r="H4" s="238"/>
      <c r="I4" s="238"/>
      <c r="J4" s="450"/>
      <c r="K4" s="450"/>
      <c r="L4" s="450"/>
      <c r="M4" s="450"/>
      <c r="N4" s="450"/>
      <c r="O4" s="450"/>
      <c r="P4" s="450"/>
      <c r="Q4" s="450"/>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row>
    <row r="5" spans="1:48" s="240" customFormat="1">
      <c r="A5" s="238"/>
      <c r="B5" s="239" t="s">
        <v>2</v>
      </c>
      <c r="C5" s="486" t="str">
        <f>'Allgemeine Information'!C14</f>
        <v>Bitte Auswählen</v>
      </c>
      <c r="D5" s="487"/>
      <c r="E5" s="488"/>
      <c r="F5" s="238"/>
      <c r="G5" s="238"/>
      <c r="H5" s="238"/>
      <c r="I5" s="238"/>
      <c r="J5" s="450"/>
      <c r="K5" s="450"/>
      <c r="L5" s="450"/>
      <c r="M5" s="450"/>
      <c r="N5" s="450"/>
      <c r="O5" s="450"/>
      <c r="P5" s="450"/>
      <c r="Q5" s="450"/>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row>
    <row r="6" spans="1:48" s="238" customFormat="1">
      <c r="J6" s="450"/>
      <c r="K6" s="450"/>
      <c r="L6" s="450"/>
      <c r="M6" s="450"/>
      <c r="N6" s="450"/>
      <c r="O6" s="450"/>
      <c r="P6" s="450"/>
      <c r="Q6" s="450"/>
    </row>
    <row r="7" spans="1:48" s="238" customFormat="1">
      <c r="J7" s="450"/>
      <c r="K7" s="450"/>
      <c r="L7" s="450"/>
      <c r="M7" s="450"/>
      <c r="N7" s="450"/>
      <c r="O7" s="450"/>
      <c r="P7" s="450"/>
      <c r="Q7" s="450"/>
    </row>
    <row r="8" spans="1:48" s="244" customFormat="1" ht="51">
      <c r="A8" s="241"/>
      <c r="B8" s="241"/>
      <c r="C8" s="242" t="s">
        <v>80</v>
      </c>
      <c r="D8" s="243" t="s">
        <v>216</v>
      </c>
      <c r="E8" s="243" t="s">
        <v>217</v>
      </c>
      <c r="F8" s="243" t="s">
        <v>218</v>
      </c>
      <c r="G8" s="243" t="s">
        <v>219</v>
      </c>
      <c r="H8" s="243" t="s">
        <v>220</v>
      </c>
      <c r="I8" s="243" t="s">
        <v>17</v>
      </c>
      <c r="J8" s="451"/>
      <c r="K8" s="451"/>
      <c r="L8" s="451"/>
      <c r="M8" s="451"/>
      <c r="N8" s="451"/>
      <c r="O8" s="451"/>
      <c r="P8" s="451"/>
      <c r="Q8" s="45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c r="B9" s="98" t="s">
        <v>221</v>
      </c>
      <c r="C9" s="99"/>
      <c r="D9" s="100" t="s">
        <v>222</v>
      </c>
      <c r="E9" s="101" t="s">
        <v>223</v>
      </c>
      <c r="F9" s="246" t="s">
        <v>223</v>
      </c>
      <c r="G9" s="101" t="s">
        <v>223</v>
      </c>
      <c r="H9" s="101" t="s">
        <v>224</v>
      </c>
      <c r="I9" s="102"/>
    </row>
    <row r="10" spans="1:48">
      <c r="B10" s="103" t="s">
        <v>225</v>
      </c>
      <c r="C10" s="104"/>
      <c r="D10" s="105"/>
      <c r="E10" s="106"/>
      <c r="F10" s="246"/>
      <c r="G10" s="106"/>
      <c r="H10" s="106"/>
      <c r="I10" s="107"/>
    </row>
    <row r="11" spans="1:48">
      <c r="B11" s="248" t="s">
        <v>226</v>
      </c>
      <c r="C11" s="249"/>
      <c r="D11" s="250"/>
      <c r="E11" s="251"/>
      <c r="F11" s="251"/>
      <c r="G11" s="252"/>
      <c r="H11" s="251"/>
      <c r="I11" s="249"/>
    </row>
    <row r="12" spans="1:48">
      <c r="B12" s="253" t="s">
        <v>227</v>
      </c>
      <c r="C12" s="249"/>
      <c r="D12" s="254"/>
      <c r="E12" s="251"/>
      <c r="F12" s="251"/>
      <c r="G12" s="255"/>
      <c r="H12" s="251"/>
      <c r="I12" s="249"/>
    </row>
    <row r="13" spans="1:48">
      <c r="B13" s="253" t="s">
        <v>228</v>
      </c>
      <c r="C13" s="249"/>
      <c r="D13" s="254"/>
      <c r="E13" s="251"/>
      <c r="F13" s="251"/>
      <c r="G13" s="255"/>
      <c r="H13" s="251"/>
      <c r="I13" s="249"/>
    </row>
    <row r="14" spans="1:48">
      <c r="B14" s="253" t="s">
        <v>229</v>
      </c>
      <c r="C14" s="249"/>
      <c r="D14" s="254"/>
      <c r="E14" s="251"/>
      <c r="F14" s="251"/>
      <c r="G14" s="255"/>
      <c r="H14" s="251"/>
      <c r="I14" s="249"/>
    </row>
    <row r="15" spans="1:48">
      <c r="B15" s="256" t="s">
        <v>230</v>
      </c>
      <c r="C15" s="257"/>
      <c r="D15" s="258"/>
      <c r="E15" s="259"/>
      <c r="F15" s="246"/>
      <c r="G15" s="260"/>
      <c r="H15" s="259"/>
      <c r="I15" s="257"/>
    </row>
    <row r="16" spans="1:48">
      <c r="A16" s="245" t="s">
        <v>18</v>
      </c>
      <c r="B16" s="261" t="s">
        <v>681</v>
      </c>
      <c r="C16" s="257" t="s">
        <v>80</v>
      </c>
      <c r="D16" s="108"/>
      <c r="E16" s="109"/>
      <c r="F16" s="110"/>
      <c r="G16" s="111"/>
      <c r="H16" s="109"/>
      <c r="I16" s="112"/>
      <c r="J16" s="452" t="s">
        <v>18</v>
      </c>
    </row>
    <row r="17" spans="1:10">
      <c r="A17" s="245" t="s">
        <v>18</v>
      </c>
      <c r="B17" s="261" t="s">
        <v>683</v>
      </c>
      <c r="C17" s="249" t="s">
        <v>80</v>
      </c>
      <c r="D17" s="113"/>
      <c r="E17" s="114"/>
      <c r="F17" s="115"/>
      <c r="G17" s="116"/>
      <c r="H17" s="114"/>
      <c r="I17" s="117"/>
      <c r="J17" s="452" t="s">
        <v>18</v>
      </c>
    </row>
    <row r="18" spans="1:10">
      <c r="A18" s="245" t="s">
        <v>18</v>
      </c>
      <c r="B18" s="261" t="s">
        <v>684</v>
      </c>
      <c r="C18" s="249" t="s">
        <v>80</v>
      </c>
      <c r="D18" s="113"/>
      <c r="E18" s="114"/>
      <c r="F18" s="114"/>
      <c r="G18" s="116"/>
      <c r="H18" s="114"/>
      <c r="I18" s="117"/>
      <c r="J18" s="452" t="s">
        <v>18</v>
      </c>
    </row>
    <row r="19" spans="1:10">
      <c r="A19" s="245" t="s">
        <v>18</v>
      </c>
      <c r="B19" s="261" t="s">
        <v>682</v>
      </c>
      <c r="C19" s="249" t="s">
        <v>80</v>
      </c>
      <c r="D19" s="113"/>
      <c r="E19" s="114"/>
      <c r="F19" s="114"/>
      <c r="G19" s="116"/>
      <c r="H19" s="114"/>
      <c r="I19" s="117"/>
      <c r="J19" s="452" t="s">
        <v>18</v>
      </c>
    </row>
    <row r="20" spans="1:10">
      <c r="A20" s="245" t="s">
        <v>18</v>
      </c>
      <c r="B20" s="262" t="s">
        <v>685</v>
      </c>
      <c r="C20" s="249" t="s">
        <v>80</v>
      </c>
      <c r="D20" s="113"/>
      <c r="E20" s="114"/>
      <c r="F20" s="114"/>
      <c r="G20" s="116"/>
      <c r="H20" s="114"/>
      <c r="I20" s="117"/>
      <c r="J20" s="452" t="s">
        <v>18</v>
      </c>
    </row>
    <row r="21" spans="1:10">
      <c r="A21" s="245" t="s">
        <v>18</v>
      </c>
      <c r="B21" s="262" t="s">
        <v>686</v>
      </c>
      <c r="C21" s="249" t="s">
        <v>80</v>
      </c>
      <c r="D21" s="113"/>
      <c r="E21" s="114"/>
      <c r="F21" s="114"/>
      <c r="G21" s="116"/>
      <c r="H21" s="114"/>
      <c r="I21" s="117"/>
      <c r="J21" s="452" t="s">
        <v>18</v>
      </c>
    </row>
    <row r="22" spans="1:10">
      <c r="B22" s="256" t="s">
        <v>237</v>
      </c>
      <c r="C22" s="263"/>
      <c r="D22" s="264">
        <f>SUM(D16:D21)</f>
        <v>0</v>
      </c>
      <c r="E22" s="265">
        <f>SUM(E16:E21)</f>
        <v>0</v>
      </c>
      <c r="F22" s="265">
        <f>SUM(F16:F21)</f>
        <v>0</v>
      </c>
      <c r="G22" s="266">
        <f>SUM(G16:G21)</f>
        <v>0</v>
      </c>
      <c r="H22" s="265">
        <f>SUM(H16:H21)</f>
        <v>0</v>
      </c>
      <c r="I22" s="210"/>
    </row>
    <row r="23" spans="1:10">
      <c r="B23" s="239" t="s">
        <v>238</v>
      </c>
      <c r="C23" s="207"/>
      <c r="D23" s="267">
        <f>SUM(D15,D22)</f>
        <v>0</v>
      </c>
      <c r="E23" s="268">
        <f>SUM(E15,E22)</f>
        <v>0</v>
      </c>
      <c r="F23" s="268">
        <f>SUM(F15,F22)</f>
        <v>0</v>
      </c>
      <c r="G23" s="269">
        <f>SUM(G15,G22)</f>
        <v>0</v>
      </c>
      <c r="H23" s="268">
        <f>SUM(H15,H22)</f>
        <v>0</v>
      </c>
      <c r="I23" s="207"/>
    </row>
    <row r="24" spans="1:10">
      <c r="A24" s="245" t="s">
        <v>18</v>
      </c>
      <c r="B24" s="261" t="s">
        <v>239</v>
      </c>
      <c r="C24" s="257" t="s">
        <v>80</v>
      </c>
      <c r="D24" s="108"/>
      <c r="E24" s="109"/>
      <c r="F24" s="109"/>
      <c r="G24" s="111"/>
      <c r="H24" s="109"/>
      <c r="I24" s="112"/>
      <c r="J24" s="452" t="s">
        <v>18</v>
      </c>
    </row>
    <row r="25" spans="1:10">
      <c r="A25" s="245" t="s">
        <v>18</v>
      </c>
      <c r="B25" s="261" t="s">
        <v>240</v>
      </c>
      <c r="C25" s="270" t="s">
        <v>80</v>
      </c>
      <c r="D25" s="118"/>
      <c r="E25" s="119"/>
      <c r="F25" s="119"/>
      <c r="G25" s="120"/>
      <c r="H25" s="119"/>
      <c r="I25" s="121"/>
      <c r="J25" s="452" t="s">
        <v>18</v>
      </c>
    </row>
    <row r="26" spans="1:10">
      <c r="B26" s="239" t="s">
        <v>241</v>
      </c>
      <c r="C26" s="249"/>
      <c r="D26" s="254"/>
      <c r="E26" s="251"/>
      <c r="F26" s="251"/>
      <c r="G26" s="255"/>
      <c r="H26" s="251"/>
      <c r="I26" s="249"/>
    </row>
    <row r="27" spans="1:10">
      <c r="A27" s="245" t="s">
        <v>18</v>
      </c>
      <c r="B27" s="261" t="s">
        <v>242</v>
      </c>
      <c r="C27" s="257" t="s">
        <v>80</v>
      </c>
      <c r="D27" s="108"/>
      <c r="E27" s="109"/>
      <c r="F27" s="109"/>
      <c r="G27" s="111"/>
      <c r="H27" s="109"/>
      <c r="I27" s="112"/>
      <c r="J27" s="452" t="s">
        <v>18</v>
      </c>
    </row>
    <row r="28" spans="1:10">
      <c r="A28" s="245" t="s">
        <v>18</v>
      </c>
      <c r="B28" s="261" t="s">
        <v>243</v>
      </c>
      <c r="C28" s="249" t="s">
        <v>80</v>
      </c>
      <c r="D28" s="254"/>
      <c r="E28" s="251"/>
      <c r="F28" s="251"/>
      <c r="G28" s="255"/>
      <c r="H28" s="114"/>
      <c r="I28" s="117"/>
      <c r="J28" s="452" t="s">
        <v>18</v>
      </c>
    </row>
    <row r="29" spans="1:10">
      <c r="A29" s="245" t="s">
        <v>18</v>
      </c>
      <c r="B29" s="261" t="s">
        <v>244</v>
      </c>
      <c r="C29" s="249" t="s">
        <v>80</v>
      </c>
      <c r="D29" s="254"/>
      <c r="E29" s="251"/>
      <c r="F29" s="251"/>
      <c r="G29" s="255"/>
      <c r="H29" s="114"/>
      <c r="I29" s="117"/>
      <c r="J29" s="452" t="s">
        <v>18</v>
      </c>
    </row>
    <row r="30" spans="1:10">
      <c r="A30" s="245" t="s">
        <v>18</v>
      </c>
      <c r="B30" s="261" t="s">
        <v>245</v>
      </c>
      <c r="C30" s="249" t="s">
        <v>80</v>
      </c>
      <c r="D30" s="113"/>
      <c r="E30" s="114"/>
      <c r="F30" s="114"/>
      <c r="G30" s="116"/>
      <c r="H30" s="114"/>
      <c r="I30" s="117"/>
      <c r="J30" s="452" t="s">
        <v>18</v>
      </c>
    </row>
    <row r="31" spans="1:10">
      <c r="A31" s="245" t="s">
        <v>18</v>
      </c>
      <c r="B31" s="261" t="s">
        <v>246</v>
      </c>
      <c r="C31" s="270" t="s">
        <v>80</v>
      </c>
      <c r="D31" s="271"/>
      <c r="E31" s="272"/>
      <c r="F31" s="272"/>
      <c r="G31" s="273"/>
      <c r="H31" s="119"/>
      <c r="I31" s="121"/>
      <c r="J31" s="452" t="s">
        <v>18</v>
      </c>
    </row>
    <row r="32" spans="1:10">
      <c r="B32" s="239" t="s">
        <v>247</v>
      </c>
      <c r="C32" s="270"/>
      <c r="D32" s="274">
        <f>SUM(D27,D30)</f>
        <v>0</v>
      </c>
      <c r="E32" s="275">
        <f>SUM(E27,E30)</f>
        <v>0</v>
      </c>
      <c r="F32" s="275">
        <f>SUM(F27,F30)</f>
        <v>0</v>
      </c>
      <c r="G32" s="276">
        <f>SUM(G27,G30)</f>
        <v>0</v>
      </c>
      <c r="H32" s="275">
        <f>SUM(H27,H30)</f>
        <v>0</v>
      </c>
      <c r="I32" s="270"/>
    </row>
    <row r="33" spans="1:48">
      <c r="B33" s="277" t="s">
        <v>713</v>
      </c>
      <c r="C33" s="270"/>
      <c r="D33" s="278"/>
      <c r="E33" s="279"/>
      <c r="F33" s="279"/>
      <c r="G33" s="280"/>
      <c r="H33" s="265">
        <f>SUM(H29,H31)</f>
        <v>0</v>
      </c>
      <c r="I33" s="270"/>
    </row>
    <row r="34" spans="1:48" s="245" customFormat="1">
      <c r="D34" s="281"/>
      <c r="E34" s="282"/>
      <c r="F34" s="282"/>
      <c r="G34" s="282"/>
      <c r="H34" s="282"/>
      <c r="J34" s="452"/>
      <c r="K34" s="452"/>
      <c r="L34" s="452"/>
      <c r="M34" s="452"/>
      <c r="N34" s="452"/>
      <c r="O34" s="452"/>
      <c r="P34" s="452"/>
      <c r="Q34" s="452"/>
    </row>
    <row r="35" spans="1:48" s="245" customFormat="1">
      <c r="D35" s="281"/>
      <c r="E35" s="282"/>
      <c r="F35" s="282"/>
      <c r="G35" s="282"/>
      <c r="H35" s="282"/>
      <c r="J35" s="452"/>
      <c r="K35" s="452"/>
      <c r="L35" s="452"/>
      <c r="M35" s="452"/>
      <c r="N35" s="452"/>
      <c r="O35" s="452"/>
      <c r="P35" s="452"/>
      <c r="Q35" s="452"/>
    </row>
    <row r="36" spans="1:48" s="288" customFormat="1" ht="25.5">
      <c r="A36" s="283"/>
      <c r="B36" s="283"/>
      <c r="C36" s="284" t="s">
        <v>81</v>
      </c>
      <c r="D36" s="285" t="s">
        <v>216</v>
      </c>
      <c r="E36" s="286" t="s">
        <v>248</v>
      </c>
      <c r="F36" s="287" t="s">
        <v>249</v>
      </c>
      <c r="G36" s="286" t="s">
        <v>220</v>
      </c>
      <c r="H36" s="473" t="s">
        <v>17</v>
      </c>
      <c r="I36" s="474"/>
      <c r="J36" s="453"/>
      <c r="K36" s="453"/>
      <c r="L36" s="453"/>
      <c r="M36" s="453"/>
      <c r="N36" s="453"/>
      <c r="O36" s="453"/>
      <c r="P36" s="453"/>
      <c r="Q36" s="45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row>
    <row r="37" spans="1:48">
      <c r="B37" s="98" t="s">
        <v>221</v>
      </c>
      <c r="C37" s="99"/>
      <c r="D37" s="100" t="s">
        <v>222</v>
      </c>
      <c r="E37" s="101" t="s">
        <v>223</v>
      </c>
      <c r="F37" s="246" t="s">
        <v>223</v>
      </c>
      <c r="G37" s="101" t="s">
        <v>224</v>
      </c>
      <c r="H37" s="475"/>
      <c r="I37" s="476"/>
    </row>
    <row r="38" spans="1:48">
      <c r="B38" s="477" t="s">
        <v>250</v>
      </c>
      <c r="C38" s="478"/>
      <c r="D38" s="478"/>
      <c r="E38" s="478"/>
      <c r="F38" s="478"/>
      <c r="G38" s="478"/>
      <c r="H38" s="478"/>
      <c r="I38" s="479"/>
    </row>
    <row r="39" spans="1:48">
      <c r="A39" s="204" t="s">
        <v>18</v>
      </c>
      <c r="B39" s="289" t="s">
        <v>677</v>
      </c>
      <c r="C39" s="249" t="s">
        <v>81</v>
      </c>
      <c r="D39" s="113"/>
      <c r="E39" s="272"/>
      <c r="F39" s="116"/>
      <c r="G39" s="122"/>
      <c r="H39" s="480"/>
      <c r="I39" s="481"/>
      <c r="J39" s="454" t="s">
        <v>18</v>
      </c>
    </row>
    <row r="40" spans="1:48">
      <c r="A40" s="245" t="s">
        <v>18</v>
      </c>
      <c r="B40" s="289" t="s">
        <v>678</v>
      </c>
      <c r="C40" s="249" t="s">
        <v>81</v>
      </c>
      <c r="D40" s="113"/>
      <c r="E40" s="272"/>
      <c r="F40" s="116"/>
      <c r="G40" s="122"/>
      <c r="H40" s="480"/>
      <c r="I40" s="481"/>
      <c r="J40" s="452" t="s">
        <v>18</v>
      </c>
    </row>
    <row r="41" spans="1:48">
      <c r="A41" s="245" t="s">
        <v>18</v>
      </c>
      <c r="B41" s="289" t="s">
        <v>679</v>
      </c>
      <c r="C41" s="249" t="s">
        <v>81</v>
      </c>
      <c r="D41" s="113"/>
      <c r="E41" s="272"/>
      <c r="F41" s="116"/>
      <c r="G41" s="122"/>
      <c r="H41" s="480"/>
      <c r="I41" s="481"/>
      <c r="J41" s="452" t="s">
        <v>18</v>
      </c>
    </row>
    <row r="42" spans="1:48">
      <c r="A42" s="245" t="s">
        <v>18</v>
      </c>
      <c r="B42" s="289" t="s">
        <v>680</v>
      </c>
      <c r="C42" s="249" t="s">
        <v>81</v>
      </c>
      <c r="D42" s="113"/>
      <c r="E42" s="272"/>
      <c r="F42" s="116"/>
      <c r="G42" s="122"/>
      <c r="H42" s="482"/>
      <c r="I42" s="483"/>
      <c r="J42" s="452" t="s">
        <v>18</v>
      </c>
    </row>
    <row r="43" spans="1:48">
      <c r="B43" s="256" t="s">
        <v>252</v>
      </c>
      <c r="C43" s="257"/>
      <c r="D43" s="290">
        <f>SUM(D39:D42)</f>
        <v>0</v>
      </c>
      <c r="E43" s="265">
        <f>SUM(E39:E42)</f>
        <v>0</v>
      </c>
      <c r="F43" s="291">
        <f>SUM(F39:F42)</f>
        <v>0</v>
      </c>
      <c r="G43" s="265">
        <f>SUM(G39:G42)</f>
        <v>0</v>
      </c>
      <c r="H43" s="484"/>
      <c r="I43" s="485"/>
    </row>
    <row r="44" spans="1:48">
      <c r="A44" s="245" t="s">
        <v>18</v>
      </c>
      <c r="B44" s="289" t="s">
        <v>681</v>
      </c>
      <c r="C44" s="257" t="s">
        <v>81</v>
      </c>
      <c r="D44" s="108"/>
      <c r="E44" s="109"/>
      <c r="F44" s="111"/>
      <c r="G44" s="109"/>
      <c r="H44" s="470"/>
      <c r="I44" s="471"/>
      <c r="J44" s="452" t="s">
        <v>18</v>
      </c>
    </row>
    <row r="45" spans="1:48">
      <c r="A45" s="245" t="s">
        <v>18</v>
      </c>
      <c r="B45" s="289" t="s">
        <v>683</v>
      </c>
      <c r="C45" s="249" t="s">
        <v>81</v>
      </c>
      <c r="D45" s="113"/>
      <c r="E45" s="114"/>
      <c r="F45" s="116"/>
      <c r="G45" s="114"/>
      <c r="H45" s="480"/>
      <c r="I45" s="481"/>
      <c r="J45" s="452" t="s">
        <v>18</v>
      </c>
    </row>
    <row r="46" spans="1:48">
      <c r="A46" s="245" t="s">
        <v>18</v>
      </c>
      <c r="B46" s="289" t="s">
        <v>684</v>
      </c>
      <c r="C46" s="249" t="s">
        <v>81</v>
      </c>
      <c r="D46" s="113"/>
      <c r="E46" s="114"/>
      <c r="F46" s="116"/>
      <c r="G46" s="114"/>
      <c r="H46" s="480"/>
      <c r="I46" s="481"/>
      <c r="J46" s="452" t="s">
        <v>18</v>
      </c>
    </row>
    <row r="47" spans="1:48">
      <c r="A47" s="245" t="s">
        <v>18</v>
      </c>
      <c r="B47" s="289" t="s">
        <v>711</v>
      </c>
      <c r="C47" s="249" t="s">
        <v>81</v>
      </c>
      <c r="D47" s="113"/>
      <c r="E47" s="114"/>
      <c r="F47" s="116"/>
      <c r="G47" s="114"/>
      <c r="H47" s="480"/>
      <c r="I47" s="481"/>
      <c r="J47" s="452" t="s">
        <v>18</v>
      </c>
    </row>
    <row r="48" spans="1:48">
      <c r="B48" s="256" t="s">
        <v>237</v>
      </c>
      <c r="C48" s="270"/>
      <c r="D48" s="292">
        <f>SUM(D44:D47)</f>
        <v>0</v>
      </c>
      <c r="E48" s="293">
        <f>SUM(E44:E47)</f>
        <v>0</v>
      </c>
      <c r="F48" s="294">
        <f>SUM(F44:F47)</f>
        <v>0</v>
      </c>
      <c r="G48" s="293">
        <f>SUM(G44:G47)</f>
        <v>0</v>
      </c>
      <c r="H48" s="489"/>
      <c r="I48" s="490"/>
    </row>
    <row r="49" spans="1:48">
      <c r="B49" s="239" t="s">
        <v>253</v>
      </c>
      <c r="C49" s="208"/>
      <c r="D49" s="295">
        <f>SUM(D43,D48)</f>
        <v>0</v>
      </c>
      <c r="E49" s="275">
        <f>SUM(E43,E48)</f>
        <v>0</v>
      </c>
      <c r="F49" s="276">
        <f>SUM(F43,F48)</f>
        <v>0</v>
      </c>
      <c r="G49" s="275">
        <f>SUM(G43,G48)</f>
        <v>0</v>
      </c>
      <c r="H49" s="491"/>
      <c r="I49" s="492"/>
    </row>
    <row r="50" spans="1:48">
      <c r="A50" s="245" t="s">
        <v>18</v>
      </c>
      <c r="B50" s="253" t="s">
        <v>239</v>
      </c>
      <c r="C50" s="257" t="s">
        <v>81</v>
      </c>
      <c r="D50" s="108"/>
      <c r="E50" s="109"/>
      <c r="F50" s="111"/>
      <c r="G50" s="109"/>
      <c r="H50" s="470"/>
      <c r="I50" s="471"/>
      <c r="J50" s="452" t="s">
        <v>18</v>
      </c>
    </row>
    <row r="51" spans="1:48">
      <c r="A51" s="245" t="s">
        <v>18</v>
      </c>
      <c r="B51" s="253" t="s">
        <v>240</v>
      </c>
      <c r="C51" s="249" t="s">
        <v>81</v>
      </c>
      <c r="D51" s="113"/>
      <c r="E51" s="114"/>
      <c r="F51" s="116"/>
      <c r="G51" s="114"/>
      <c r="H51" s="480"/>
      <c r="I51" s="481"/>
      <c r="J51" s="452" t="s">
        <v>18</v>
      </c>
    </row>
    <row r="52" spans="1:48">
      <c r="B52" s="493" t="s">
        <v>241</v>
      </c>
      <c r="C52" s="494"/>
      <c r="D52" s="494"/>
      <c r="E52" s="494"/>
      <c r="F52" s="494"/>
      <c r="G52" s="494"/>
      <c r="H52" s="494"/>
      <c r="I52" s="495"/>
    </row>
    <row r="53" spans="1:48">
      <c r="A53" s="245" t="s">
        <v>18</v>
      </c>
      <c r="B53" s="253" t="s">
        <v>242</v>
      </c>
      <c r="C53" s="249" t="s">
        <v>81</v>
      </c>
      <c r="D53" s="113"/>
      <c r="E53" s="114"/>
      <c r="F53" s="116"/>
      <c r="G53" s="114"/>
      <c r="H53" s="470"/>
      <c r="I53" s="471"/>
      <c r="J53" s="452" t="s">
        <v>18</v>
      </c>
    </row>
    <row r="54" spans="1:48">
      <c r="A54" s="245" t="s">
        <v>18</v>
      </c>
      <c r="B54" s="253" t="s">
        <v>243</v>
      </c>
      <c r="C54" s="249" t="s">
        <v>81</v>
      </c>
      <c r="D54" s="254"/>
      <c r="E54" s="251"/>
      <c r="F54" s="255"/>
      <c r="G54" s="114"/>
      <c r="H54" s="480"/>
      <c r="I54" s="481"/>
      <c r="J54" s="452" t="s">
        <v>18</v>
      </c>
    </row>
    <row r="55" spans="1:48">
      <c r="A55" s="204" t="s">
        <v>18</v>
      </c>
      <c r="B55" s="253" t="s">
        <v>244</v>
      </c>
      <c r="C55" s="249" t="s">
        <v>81</v>
      </c>
      <c r="D55" s="254"/>
      <c r="E55" s="251"/>
      <c r="F55" s="255"/>
      <c r="G55" s="114"/>
      <c r="H55" s="480"/>
      <c r="I55" s="481"/>
      <c r="J55" s="454" t="s">
        <v>18</v>
      </c>
    </row>
    <row r="56" spans="1:48">
      <c r="A56" s="204" t="s">
        <v>18</v>
      </c>
      <c r="B56" s="253" t="s">
        <v>245</v>
      </c>
      <c r="C56" s="249" t="s">
        <v>81</v>
      </c>
      <c r="D56" s="113"/>
      <c r="E56" s="114"/>
      <c r="F56" s="116"/>
      <c r="G56" s="114"/>
      <c r="H56" s="480"/>
      <c r="I56" s="481"/>
      <c r="J56" s="454" t="s">
        <v>18</v>
      </c>
    </row>
    <row r="57" spans="1:48">
      <c r="A57" s="204" t="s">
        <v>18</v>
      </c>
      <c r="B57" s="296" t="s">
        <v>246</v>
      </c>
      <c r="C57" s="270" t="s">
        <v>81</v>
      </c>
      <c r="D57" s="271"/>
      <c r="E57" s="272"/>
      <c r="F57" s="273"/>
      <c r="G57" s="119"/>
      <c r="H57" s="482"/>
      <c r="I57" s="483"/>
      <c r="J57" s="454" t="s">
        <v>18</v>
      </c>
    </row>
    <row r="58" spans="1:48">
      <c r="B58" s="239" t="s">
        <v>247</v>
      </c>
      <c r="C58" s="270"/>
      <c r="D58" s="274">
        <f>SUM(D53,D56)</f>
        <v>0</v>
      </c>
      <c r="E58" s="275">
        <f>SUM(E53,E56)</f>
        <v>0</v>
      </c>
      <c r="F58" s="276">
        <f>SUM(F53,F56)</f>
        <v>0</v>
      </c>
      <c r="G58" s="275">
        <f>SUM(G53,G56)</f>
        <v>0</v>
      </c>
      <c r="H58" s="489"/>
      <c r="I58" s="490"/>
    </row>
    <row r="59" spans="1:48">
      <c r="B59" s="296" t="s">
        <v>254</v>
      </c>
      <c r="C59" s="270"/>
      <c r="D59" s="278"/>
      <c r="E59" s="279"/>
      <c r="F59" s="280"/>
      <c r="G59" s="265">
        <f>SUM(G55,G57)</f>
        <v>0</v>
      </c>
      <c r="H59" s="491"/>
      <c r="I59" s="492"/>
    </row>
    <row r="60" spans="1:48" s="245" customFormat="1">
      <c r="D60" s="281"/>
      <c r="E60" s="282"/>
      <c r="F60" s="282"/>
      <c r="G60" s="282"/>
      <c r="H60" s="282"/>
      <c r="J60" s="452"/>
      <c r="K60" s="452"/>
      <c r="L60" s="452"/>
      <c r="M60" s="452"/>
      <c r="N60" s="452"/>
      <c r="O60" s="452"/>
      <c r="P60" s="452"/>
      <c r="Q60" s="452"/>
    </row>
    <row r="61" spans="1:48" s="245" customFormat="1">
      <c r="D61" s="281"/>
      <c r="E61" s="282"/>
      <c r="F61" s="282"/>
      <c r="G61" s="282"/>
      <c r="H61" s="282"/>
      <c r="J61" s="452"/>
      <c r="K61" s="452"/>
      <c r="L61" s="452"/>
      <c r="M61" s="452"/>
      <c r="N61" s="452"/>
      <c r="O61" s="452"/>
      <c r="P61" s="452"/>
      <c r="Q61" s="452"/>
    </row>
    <row r="62" spans="1:48" s="245" customFormat="1">
      <c r="D62" s="281"/>
      <c r="E62" s="282"/>
      <c r="F62" s="282"/>
      <c r="G62" s="282"/>
      <c r="H62" s="282"/>
      <c r="J62" s="452"/>
      <c r="K62" s="452"/>
      <c r="L62" s="452"/>
      <c r="M62" s="452"/>
      <c r="N62" s="452"/>
      <c r="O62" s="452"/>
      <c r="P62" s="452"/>
      <c r="Q62" s="452"/>
    </row>
    <row r="63" spans="1:48" s="298" customFormat="1" ht="51">
      <c r="A63" s="297"/>
      <c r="B63" s="297"/>
      <c r="C63" s="284" t="s">
        <v>255</v>
      </c>
      <c r="D63" s="285" t="s">
        <v>216</v>
      </c>
      <c r="E63" s="286" t="s">
        <v>256</v>
      </c>
      <c r="F63" s="286" t="s">
        <v>218</v>
      </c>
      <c r="G63" s="287" t="s">
        <v>219</v>
      </c>
      <c r="H63" s="286" t="s">
        <v>220</v>
      </c>
      <c r="I63" s="284" t="s">
        <v>17</v>
      </c>
      <c r="J63" s="455"/>
      <c r="K63" s="455"/>
      <c r="L63" s="455"/>
      <c r="M63" s="455"/>
      <c r="N63" s="455"/>
      <c r="O63" s="455"/>
      <c r="P63" s="455"/>
      <c r="Q63" s="455"/>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row>
    <row r="64" spans="1:48">
      <c r="B64" s="98" t="s">
        <v>221</v>
      </c>
      <c r="C64" s="99"/>
      <c r="D64" s="100" t="s">
        <v>222</v>
      </c>
      <c r="E64" s="101" t="s">
        <v>223</v>
      </c>
      <c r="F64" s="246" t="s">
        <v>223</v>
      </c>
      <c r="G64" s="101" t="s">
        <v>223</v>
      </c>
      <c r="H64" s="101" t="s">
        <v>224</v>
      </c>
      <c r="I64" s="102"/>
    </row>
    <row r="65" spans="2:9">
      <c r="B65" s="477" t="s">
        <v>257</v>
      </c>
      <c r="C65" s="478"/>
      <c r="D65" s="478"/>
      <c r="E65" s="478"/>
      <c r="F65" s="478"/>
      <c r="G65" s="478"/>
      <c r="H65" s="478"/>
      <c r="I65" s="479"/>
    </row>
    <row r="66" spans="2:9">
      <c r="B66" s="253" t="s">
        <v>226</v>
      </c>
      <c r="C66" s="257"/>
      <c r="D66" s="290">
        <f t="shared" ref="D66:F70" si="0">SUM(D11,D39)</f>
        <v>0</v>
      </c>
      <c r="E66" s="299">
        <f t="shared" si="0"/>
        <v>0</v>
      </c>
      <c r="F66" s="299">
        <f t="shared" si="0"/>
        <v>0</v>
      </c>
      <c r="G66" s="291">
        <f t="shared" ref="G66:G74" si="1">SUM(G11,F39)</f>
        <v>0</v>
      </c>
      <c r="H66" s="299">
        <f>SUM(G39)</f>
        <v>0</v>
      </c>
      <c r="I66" s="257"/>
    </row>
    <row r="67" spans="2:9">
      <c r="B67" s="253" t="s">
        <v>227</v>
      </c>
      <c r="C67" s="249"/>
      <c r="D67" s="300">
        <f t="shared" si="0"/>
        <v>0</v>
      </c>
      <c r="E67" s="301">
        <f t="shared" si="0"/>
        <v>0</v>
      </c>
      <c r="F67" s="301">
        <f t="shared" si="0"/>
        <v>0</v>
      </c>
      <c r="G67" s="302">
        <f t="shared" si="1"/>
        <v>0</v>
      </c>
      <c r="H67" s="301">
        <f>SUM(G40)</f>
        <v>0</v>
      </c>
      <c r="I67" s="249"/>
    </row>
    <row r="68" spans="2:9">
      <c r="B68" s="253" t="s">
        <v>228</v>
      </c>
      <c r="C68" s="249"/>
      <c r="D68" s="300">
        <f t="shared" si="0"/>
        <v>0</v>
      </c>
      <c r="E68" s="301">
        <f t="shared" si="0"/>
        <v>0</v>
      </c>
      <c r="F68" s="301">
        <f t="shared" si="0"/>
        <v>0</v>
      </c>
      <c r="G68" s="302">
        <f t="shared" si="1"/>
        <v>0</v>
      </c>
      <c r="H68" s="301">
        <f>SUM(G41)</f>
        <v>0</v>
      </c>
      <c r="I68" s="249"/>
    </row>
    <row r="69" spans="2:9">
      <c r="B69" s="253" t="s">
        <v>251</v>
      </c>
      <c r="C69" s="249"/>
      <c r="D69" s="300">
        <f t="shared" si="0"/>
        <v>0</v>
      </c>
      <c r="E69" s="301">
        <f t="shared" si="0"/>
        <v>0</v>
      </c>
      <c r="F69" s="301">
        <f t="shared" si="0"/>
        <v>0</v>
      </c>
      <c r="G69" s="302">
        <f t="shared" si="1"/>
        <v>0</v>
      </c>
      <c r="H69" s="301">
        <f>SUM(G42)</f>
        <v>0</v>
      </c>
      <c r="I69" s="249"/>
    </row>
    <row r="70" spans="2:9">
      <c r="B70" s="256" t="s">
        <v>230</v>
      </c>
      <c r="C70" s="257"/>
      <c r="D70" s="290">
        <f t="shared" si="0"/>
        <v>0</v>
      </c>
      <c r="E70" s="265">
        <f t="shared" si="0"/>
        <v>0</v>
      </c>
      <c r="F70" s="265">
        <f t="shared" si="0"/>
        <v>0</v>
      </c>
      <c r="G70" s="291">
        <f t="shared" si="1"/>
        <v>0</v>
      </c>
      <c r="H70" s="265">
        <f>SUM(H15,G43)</f>
        <v>0</v>
      </c>
      <c r="I70" s="257"/>
    </row>
    <row r="71" spans="2:9">
      <c r="B71" s="253" t="s">
        <v>231</v>
      </c>
      <c r="C71" s="257"/>
      <c r="D71" s="290">
        <f t="shared" ref="D71:E74" si="2">SUM(D16,D44)</f>
        <v>0</v>
      </c>
      <c r="E71" s="299">
        <f t="shared" si="2"/>
        <v>0</v>
      </c>
      <c r="F71" s="299">
        <f t="shared" ref="F71:F80" si="3">SUM(F16)</f>
        <v>0</v>
      </c>
      <c r="G71" s="299">
        <f t="shared" si="1"/>
        <v>0</v>
      </c>
      <c r="H71" s="299">
        <f>SUM(H16,G44)</f>
        <v>0</v>
      </c>
      <c r="I71" s="257"/>
    </row>
    <row r="72" spans="2:9">
      <c r="B72" s="253" t="s">
        <v>232</v>
      </c>
      <c r="C72" s="249"/>
      <c r="D72" s="300">
        <f t="shared" si="2"/>
        <v>0</v>
      </c>
      <c r="E72" s="301">
        <f t="shared" si="2"/>
        <v>0</v>
      </c>
      <c r="F72" s="301">
        <f t="shared" si="3"/>
        <v>0</v>
      </c>
      <c r="G72" s="301">
        <f t="shared" si="1"/>
        <v>0</v>
      </c>
      <c r="H72" s="301">
        <f>SUM(H17,G45)</f>
        <v>0</v>
      </c>
      <c r="I72" s="249"/>
    </row>
    <row r="73" spans="2:9">
      <c r="B73" s="253" t="s">
        <v>233</v>
      </c>
      <c r="C73" s="249"/>
      <c r="D73" s="300">
        <f t="shared" si="2"/>
        <v>0</v>
      </c>
      <c r="E73" s="301">
        <f t="shared" si="2"/>
        <v>0</v>
      </c>
      <c r="F73" s="301">
        <f t="shared" si="3"/>
        <v>0</v>
      </c>
      <c r="G73" s="301">
        <f t="shared" si="1"/>
        <v>0</v>
      </c>
      <c r="H73" s="301">
        <f>SUM(H18,G46)</f>
        <v>0</v>
      </c>
      <c r="I73" s="249"/>
    </row>
    <row r="74" spans="2:9">
      <c r="B74" s="253" t="s">
        <v>234</v>
      </c>
      <c r="C74" s="249"/>
      <c r="D74" s="300">
        <f t="shared" si="2"/>
        <v>0</v>
      </c>
      <c r="E74" s="301">
        <f t="shared" si="2"/>
        <v>0</v>
      </c>
      <c r="F74" s="301">
        <f t="shared" si="3"/>
        <v>0</v>
      </c>
      <c r="G74" s="301">
        <f t="shared" si="1"/>
        <v>0</v>
      </c>
      <c r="H74" s="301">
        <f>SUM(H19,G47)</f>
        <v>0</v>
      </c>
      <c r="I74" s="249"/>
    </row>
    <row r="75" spans="2:9">
      <c r="B75" s="253" t="s">
        <v>235</v>
      </c>
      <c r="C75" s="249"/>
      <c r="D75" s="300">
        <f>SUM(D20,)</f>
        <v>0</v>
      </c>
      <c r="E75" s="301">
        <f>SUM(E20)</f>
        <v>0</v>
      </c>
      <c r="F75" s="301">
        <f t="shared" si="3"/>
        <v>0</v>
      </c>
      <c r="G75" s="301">
        <f>SUM(G20)</f>
        <v>0</v>
      </c>
      <c r="H75" s="301">
        <f>SUM(H20)</f>
        <v>0</v>
      </c>
      <c r="I75" s="249"/>
    </row>
    <row r="76" spans="2:9">
      <c r="B76" s="253" t="s">
        <v>236</v>
      </c>
      <c r="C76" s="270"/>
      <c r="D76" s="303">
        <f>SUM(D21,)</f>
        <v>0</v>
      </c>
      <c r="E76" s="293">
        <f>SUM(E21)</f>
        <v>0</v>
      </c>
      <c r="F76" s="293">
        <f t="shared" si="3"/>
        <v>0</v>
      </c>
      <c r="G76" s="293">
        <f>SUM(G21)</f>
        <v>0</v>
      </c>
      <c r="H76" s="293">
        <f>SUM(H21)</f>
        <v>0</v>
      </c>
      <c r="I76" s="270"/>
    </row>
    <row r="77" spans="2:9">
      <c r="B77" s="256" t="s">
        <v>237</v>
      </c>
      <c r="C77" s="270"/>
      <c r="D77" s="292">
        <f t="shared" ref="D77:E80" si="4">SUM(D22,D48)</f>
        <v>0</v>
      </c>
      <c r="E77" s="293">
        <f t="shared" si="4"/>
        <v>0</v>
      </c>
      <c r="F77" s="293">
        <f t="shared" si="3"/>
        <v>0</v>
      </c>
      <c r="G77" s="293">
        <f t="shared" ref="G77:H80" si="5">SUM(G22,F48)</f>
        <v>0</v>
      </c>
      <c r="H77" s="293">
        <f t="shared" si="5"/>
        <v>0</v>
      </c>
      <c r="I77" s="270"/>
    </row>
    <row r="78" spans="2:9">
      <c r="B78" s="239" t="s">
        <v>253</v>
      </c>
      <c r="C78" s="208"/>
      <c r="D78" s="295">
        <f t="shared" si="4"/>
        <v>0</v>
      </c>
      <c r="E78" s="275">
        <f t="shared" si="4"/>
        <v>0</v>
      </c>
      <c r="F78" s="268">
        <f t="shared" si="3"/>
        <v>0</v>
      </c>
      <c r="G78" s="276">
        <f t="shared" si="5"/>
        <v>0</v>
      </c>
      <c r="H78" s="275">
        <f t="shared" si="5"/>
        <v>0</v>
      </c>
      <c r="I78" s="208"/>
    </row>
    <row r="79" spans="2:9">
      <c r="B79" s="253" t="s">
        <v>239</v>
      </c>
      <c r="C79" s="257"/>
      <c r="D79" s="290">
        <f t="shared" si="4"/>
        <v>0</v>
      </c>
      <c r="E79" s="299">
        <f t="shared" si="4"/>
        <v>0</v>
      </c>
      <c r="F79" s="299">
        <f t="shared" si="3"/>
        <v>0</v>
      </c>
      <c r="G79" s="291">
        <f t="shared" si="5"/>
        <v>0</v>
      </c>
      <c r="H79" s="299">
        <f t="shared" si="5"/>
        <v>0</v>
      </c>
      <c r="I79" s="257"/>
    </row>
    <row r="80" spans="2:9">
      <c r="B80" s="253" t="s">
        <v>240</v>
      </c>
      <c r="C80" s="270"/>
      <c r="D80" s="292">
        <f t="shared" si="4"/>
        <v>0</v>
      </c>
      <c r="E80" s="293">
        <f t="shared" si="4"/>
        <v>0</v>
      </c>
      <c r="F80" s="293">
        <f t="shared" si="3"/>
        <v>0</v>
      </c>
      <c r="G80" s="294">
        <f t="shared" si="5"/>
        <v>0</v>
      </c>
      <c r="H80" s="293">
        <f t="shared" si="5"/>
        <v>0</v>
      </c>
      <c r="I80" s="270"/>
    </row>
    <row r="81" spans="2:17">
      <c r="B81" s="493" t="s">
        <v>241</v>
      </c>
      <c r="C81" s="494"/>
      <c r="D81" s="494"/>
      <c r="E81" s="494"/>
      <c r="F81" s="494"/>
      <c r="G81" s="494"/>
      <c r="H81" s="494"/>
      <c r="I81" s="495"/>
    </row>
    <row r="82" spans="2:17">
      <c r="B82" s="253" t="s">
        <v>242</v>
      </c>
      <c r="C82" s="257"/>
      <c r="D82" s="290">
        <f t="shared" ref="D82:E88" si="6">SUM(D27,D53)</f>
        <v>0</v>
      </c>
      <c r="E82" s="299">
        <f t="shared" si="6"/>
        <v>0</v>
      </c>
      <c r="F82" s="299">
        <f>SUM(F27)</f>
        <v>0</v>
      </c>
      <c r="G82" s="291">
        <f t="shared" ref="G82:H88" si="7">SUM(G27,F53)</f>
        <v>0</v>
      </c>
      <c r="H82" s="299">
        <f t="shared" si="7"/>
        <v>0</v>
      </c>
      <c r="I82" s="257"/>
    </row>
    <row r="83" spans="2:17">
      <c r="B83" s="253" t="s">
        <v>243</v>
      </c>
      <c r="C83" s="249"/>
      <c r="D83" s="254">
        <f t="shared" si="6"/>
        <v>0</v>
      </c>
      <c r="E83" s="251">
        <f t="shared" si="6"/>
        <v>0</v>
      </c>
      <c r="F83" s="251">
        <f>SUM(G28,F54)</f>
        <v>0</v>
      </c>
      <c r="G83" s="255">
        <f t="shared" si="7"/>
        <v>0</v>
      </c>
      <c r="H83" s="301">
        <f t="shared" si="7"/>
        <v>0</v>
      </c>
      <c r="I83" s="249"/>
    </row>
    <row r="84" spans="2:17">
      <c r="B84" s="253" t="s">
        <v>244</v>
      </c>
      <c r="C84" s="249"/>
      <c r="D84" s="254">
        <f t="shared" si="6"/>
        <v>0</v>
      </c>
      <c r="E84" s="251">
        <f t="shared" si="6"/>
        <v>0</v>
      </c>
      <c r="F84" s="251">
        <f>SUM(G29,F55)</f>
        <v>0</v>
      </c>
      <c r="G84" s="255">
        <f t="shared" si="7"/>
        <v>0</v>
      </c>
      <c r="H84" s="301">
        <f t="shared" si="7"/>
        <v>0</v>
      </c>
      <c r="I84" s="249"/>
    </row>
    <row r="85" spans="2:17">
      <c r="B85" s="253" t="s">
        <v>245</v>
      </c>
      <c r="C85" s="249"/>
      <c r="D85" s="300">
        <f t="shared" si="6"/>
        <v>0</v>
      </c>
      <c r="E85" s="301">
        <f t="shared" si="6"/>
        <v>0</v>
      </c>
      <c r="F85" s="301">
        <f>SUM(F30)</f>
        <v>0</v>
      </c>
      <c r="G85" s="302">
        <f t="shared" si="7"/>
        <v>0</v>
      </c>
      <c r="H85" s="301">
        <f t="shared" si="7"/>
        <v>0</v>
      </c>
      <c r="I85" s="249"/>
    </row>
    <row r="86" spans="2:17">
      <c r="B86" s="296" t="s">
        <v>246</v>
      </c>
      <c r="C86" s="270"/>
      <c r="D86" s="271">
        <f t="shared" si="6"/>
        <v>0</v>
      </c>
      <c r="E86" s="272">
        <f t="shared" si="6"/>
        <v>0</v>
      </c>
      <c r="F86" s="272">
        <f>SUM(G31,F57)</f>
        <v>0</v>
      </c>
      <c r="G86" s="273">
        <f t="shared" si="7"/>
        <v>0</v>
      </c>
      <c r="H86" s="293">
        <f t="shared" si="7"/>
        <v>0</v>
      </c>
      <c r="I86" s="270"/>
    </row>
    <row r="87" spans="2:17">
      <c r="B87" s="239" t="s">
        <v>247</v>
      </c>
      <c r="C87" s="270"/>
      <c r="D87" s="274">
        <f t="shared" si="6"/>
        <v>0</v>
      </c>
      <c r="E87" s="275">
        <f t="shared" si="6"/>
        <v>0</v>
      </c>
      <c r="F87" s="275">
        <f>SUM(F32)</f>
        <v>0</v>
      </c>
      <c r="G87" s="276">
        <f t="shared" si="7"/>
        <v>0</v>
      </c>
      <c r="H87" s="275">
        <f t="shared" si="7"/>
        <v>0</v>
      </c>
      <c r="I87" s="270"/>
    </row>
    <row r="88" spans="2:17">
      <c r="B88" s="296" t="s">
        <v>254</v>
      </c>
      <c r="C88" s="270"/>
      <c r="D88" s="278">
        <f t="shared" si="6"/>
        <v>0</v>
      </c>
      <c r="E88" s="279">
        <f t="shared" si="6"/>
        <v>0</v>
      </c>
      <c r="F88" s="279">
        <f>SUM(F33)</f>
        <v>0</v>
      </c>
      <c r="G88" s="280">
        <f t="shared" si="7"/>
        <v>0</v>
      </c>
      <c r="H88" s="265">
        <f t="shared" si="7"/>
        <v>0</v>
      </c>
      <c r="I88" s="270"/>
    </row>
    <row r="89" spans="2:17" s="245" customFormat="1">
      <c r="D89" s="281"/>
      <c r="E89" s="282"/>
      <c r="F89" s="282"/>
      <c r="G89" s="282"/>
      <c r="H89" s="282"/>
      <c r="J89" s="452"/>
      <c r="K89" s="452"/>
      <c r="L89" s="452"/>
      <c r="M89" s="452"/>
      <c r="N89" s="452"/>
      <c r="O89" s="452"/>
      <c r="P89" s="452"/>
      <c r="Q89" s="452"/>
    </row>
    <row r="90" spans="2:17" s="245" customFormat="1">
      <c r="D90" s="281"/>
      <c r="E90" s="282"/>
      <c r="F90" s="282"/>
      <c r="G90" s="282"/>
      <c r="H90" s="282"/>
      <c r="J90" s="452"/>
      <c r="K90" s="452"/>
      <c r="L90" s="452"/>
      <c r="M90" s="452"/>
      <c r="N90" s="452"/>
      <c r="O90" s="452"/>
      <c r="P90" s="452"/>
      <c r="Q90" s="452"/>
    </row>
    <row r="91" spans="2:17" s="245" customFormat="1">
      <c r="D91" s="281"/>
      <c r="E91" s="282"/>
      <c r="F91" s="282"/>
      <c r="G91" s="282"/>
      <c r="H91" s="282"/>
      <c r="J91" s="452"/>
      <c r="K91" s="452"/>
      <c r="L91" s="452"/>
      <c r="M91" s="452"/>
      <c r="N91" s="452"/>
      <c r="O91" s="452"/>
      <c r="P91" s="452"/>
      <c r="Q91" s="452"/>
    </row>
    <row r="92" spans="2:17" s="245" customFormat="1">
      <c r="D92" s="281"/>
      <c r="E92" s="282"/>
      <c r="F92" s="282"/>
      <c r="G92" s="282"/>
      <c r="H92" s="282"/>
      <c r="J92" s="452"/>
      <c r="K92" s="452"/>
      <c r="L92" s="452"/>
      <c r="M92" s="452"/>
      <c r="N92" s="452"/>
      <c r="O92" s="452"/>
      <c r="P92" s="452"/>
      <c r="Q92" s="452"/>
    </row>
    <row r="93" spans="2:17" s="245" customFormat="1">
      <c r="D93" s="281"/>
      <c r="E93" s="282"/>
      <c r="F93" s="282"/>
      <c r="G93" s="282"/>
      <c r="H93" s="282"/>
      <c r="J93" s="452"/>
      <c r="K93" s="452"/>
      <c r="L93" s="452"/>
      <c r="M93" s="452"/>
      <c r="N93" s="452"/>
      <c r="O93" s="452"/>
      <c r="P93" s="452"/>
      <c r="Q93" s="452"/>
    </row>
    <row r="94" spans="2:17" s="245" customFormat="1">
      <c r="D94" s="281"/>
      <c r="E94" s="282"/>
      <c r="F94" s="282"/>
      <c r="G94" s="282"/>
      <c r="H94" s="282"/>
      <c r="J94" s="452"/>
      <c r="K94" s="452"/>
      <c r="L94" s="452"/>
      <c r="M94" s="452"/>
      <c r="N94" s="452"/>
      <c r="O94" s="452"/>
      <c r="P94" s="452"/>
      <c r="Q94" s="452"/>
    </row>
    <row r="95" spans="2:17" s="245" customFormat="1">
      <c r="D95" s="281"/>
      <c r="E95" s="282"/>
      <c r="F95" s="282"/>
      <c r="G95" s="282"/>
      <c r="H95" s="282"/>
      <c r="J95" s="452"/>
      <c r="K95" s="452"/>
      <c r="L95" s="452"/>
      <c r="M95" s="452"/>
      <c r="N95" s="452"/>
      <c r="O95" s="452"/>
      <c r="P95" s="452"/>
      <c r="Q95" s="452"/>
    </row>
    <row r="96" spans="2:17" s="245" customFormat="1">
      <c r="D96" s="281"/>
      <c r="E96" s="282"/>
      <c r="F96" s="282"/>
      <c r="G96" s="282"/>
      <c r="H96" s="282"/>
      <c r="J96" s="452"/>
      <c r="K96" s="452"/>
      <c r="L96" s="452"/>
      <c r="M96" s="452"/>
      <c r="N96" s="452"/>
      <c r="O96" s="452"/>
      <c r="P96" s="452"/>
      <c r="Q96" s="452"/>
    </row>
    <row r="97" spans="4:17" s="245" customFormat="1">
      <c r="D97" s="281"/>
      <c r="E97" s="282"/>
      <c r="F97" s="282"/>
      <c r="G97" s="282"/>
      <c r="H97" s="282"/>
      <c r="J97" s="452"/>
      <c r="K97" s="452"/>
      <c r="L97" s="452"/>
      <c r="M97" s="452"/>
      <c r="N97" s="452"/>
      <c r="O97" s="452"/>
      <c r="P97" s="452"/>
      <c r="Q97" s="452"/>
    </row>
    <row r="98" spans="4:17" s="245" customFormat="1">
      <c r="D98" s="281"/>
      <c r="E98" s="282"/>
      <c r="F98" s="282"/>
      <c r="G98" s="282"/>
      <c r="H98" s="282"/>
      <c r="J98" s="452"/>
      <c r="K98" s="452"/>
      <c r="L98" s="452"/>
      <c r="M98" s="452"/>
      <c r="N98" s="452"/>
      <c r="O98" s="452"/>
      <c r="P98" s="452"/>
      <c r="Q98" s="452"/>
    </row>
    <row r="99" spans="4:17" s="245" customFormat="1">
      <c r="D99" s="281"/>
      <c r="E99" s="282"/>
      <c r="F99" s="282"/>
      <c r="G99" s="282"/>
      <c r="H99" s="282"/>
      <c r="J99" s="452"/>
      <c r="K99" s="452"/>
      <c r="L99" s="452"/>
      <c r="M99" s="452"/>
      <c r="N99" s="452"/>
      <c r="O99" s="452"/>
      <c r="P99" s="452"/>
      <c r="Q99" s="452"/>
    </row>
    <row r="100" spans="4:17" s="245" customFormat="1">
      <c r="D100" s="281"/>
      <c r="E100" s="282"/>
      <c r="F100" s="282"/>
      <c r="G100" s="282"/>
      <c r="H100" s="282"/>
      <c r="J100" s="452"/>
      <c r="K100" s="452"/>
      <c r="L100" s="452"/>
      <c r="M100" s="452"/>
      <c r="N100" s="452"/>
      <c r="O100" s="452"/>
      <c r="P100" s="452"/>
      <c r="Q100" s="452"/>
    </row>
    <row r="101" spans="4:17" s="245" customFormat="1">
      <c r="D101" s="281"/>
      <c r="E101" s="282"/>
      <c r="F101" s="282"/>
      <c r="G101" s="282"/>
      <c r="H101" s="282"/>
      <c r="J101" s="452"/>
      <c r="K101" s="452"/>
      <c r="L101" s="452"/>
      <c r="M101" s="452"/>
      <c r="N101" s="452"/>
      <c r="O101" s="452"/>
      <c r="P101" s="452"/>
      <c r="Q101" s="452"/>
    </row>
    <row r="102" spans="4:17" s="245" customFormat="1">
      <c r="D102" s="281"/>
      <c r="E102" s="282"/>
      <c r="F102" s="282"/>
      <c r="G102" s="282"/>
      <c r="H102" s="282"/>
      <c r="J102" s="452"/>
      <c r="K102" s="452"/>
      <c r="L102" s="452"/>
      <c r="M102" s="452"/>
      <c r="N102" s="452"/>
      <c r="O102" s="452"/>
      <c r="P102" s="452"/>
      <c r="Q102" s="452"/>
    </row>
    <row r="103" spans="4:17" s="245" customFormat="1">
      <c r="D103" s="281"/>
      <c r="E103" s="282"/>
      <c r="F103" s="282"/>
      <c r="G103" s="282"/>
      <c r="H103" s="282"/>
      <c r="J103" s="452"/>
      <c r="K103" s="452"/>
      <c r="L103" s="452"/>
      <c r="M103" s="452"/>
      <c r="N103" s="452"/>
      <c r="O103" s="452"/>
      <c r="P103" s="452"/>
      <c r="Q103" s="452"/>
    </row>
    <row r="104" spans="4:17" s="245" customFormat="1">
      <c r="D104" s="281"/>
      <c r="E104" s="282"/>
      <c r="F104" s="282"/>
      <c r="G104" s="282"/>
      <c r="H104" s="282"/>
      <c r="J104" s="452"/>
      <c r="K104" s="452"/>
      <c r="L104" s="452"/>
      <c r="M104" s="452"/>
      <c r="N104" s="452"/>
      <c r="O104" s="452"/>
      <c r="P104" s="452"/>
      <c r="Q104" s="452"/>
    </row>
    <row r="105" spans="4:17" s="245" customFormat="1">
      <c r="D105" s="281"/>
      <c r="E105" s="282"/>
      <c r="F105" s="282"/>
      <c r="G105" s="282"/>
      <c r="H105" s="282"/>
      <c r="J105" s="452"/>
      <c r="K105" s="452"/>
      <c r="L105" s="452"/>
      <c r="M105" s="452"/>
      <c r="N105" s="452"/>
      <c r="O105" s="452"/>
      <c r="P105" s="452"/>
      <c r="Q105" s="452"/>
    </row>
    <row r="106" spans="4:17" s="245" customFormat="1">
      <c r="D106" s="281"/>
      <c r="E106" s="282"/>
      <c r="F106" s="282"/>
      <c r="G106" s="282"/>
      <c r="H106" s="282"/>
      <c r="J106" s="452"/>
      <c r="K106" s="452"/>
      <c r="L106" s="452"/>
      <c r="M106" s="452"/>
      <c r="N106" s="452"/>
      <c r="O106" s="452"/>
      <c r="P106" s="452"/>
      <c r="Q106" s="452"/>
    </row>
    <row r="107" spans="4:17" s="245" customFormat="1">
      <c r="D107" s="281"/>
      <c r="E107" s="282"/>
      <c r="F107" s="282"/>
      <c r="G107" s="282"/>
      <c r="H107" s="282"/>
      <c r="J107" s="452"/>
      <c r="K107" s="452"/>
      <c r="L107" s="452"/>
      <c r="M107" s="452"/>
      <c r="N107" s="452"/>
      <c r="O107" s="452"/>
      <c r="P107" s="452"/>
      <c r="Q107" s="452"/>
    </row>
    <row r="108" spans="4:17" s="245" customFormat="1">
      <c r="D108" s="281"/>
      <c r="E108" s="282"/>
      <c r="F108" s="282"/>
      <c r="G108" s="282"/>
      <c r="H108" s="282"/>
      <c r="J108" s="452"/>
      <c r="K108" s="452"/>
      <c r="L108" s="452"/>
      <c r="M108" s="452"/>
      <c r="N108" s="452"/>
      <c r="O108" s="452"/>
      <c r="P108" s="452"/>
      <c r="Q108" s="452"/>
    </row>
    <row r="109" spans="4:17" s="245" customFormat="1">
      <c r="D109" s="281"/>
      <c r="E109" s="282"/>
      <c r="F109" s="282"/>
      <c r="G109" s="282"/>
      <c r="H109" s="282"/>
      <c r="J109" s="452"/>
      <c r="K109" s="452"/>
      <c r="L109" s="452"/>
      <c r="M109" s="452"/>
      <c r="N109" s="452"/>
      <c r="O109" s="452"/>
      <c r="P109" s="452"/>
      <c r="Q109" s="452"/>
    </row>
    <row r="110" spans="4:17" s="245" customFormat="1">
      <c r="D110" s="281"/>
      <c r="E110" s="282"/>
      <c r="F110" s="282"/>
      <c r="G110" s="282"/>
      <c r="H110" s="282"/>
      <c r="J110" s="452"/>
      <c r="K110" s="452"/>
      <c r="L110" s="452"/>
      <c r="M110" s="452"/>
      <c r="N110" s="452"/>
      <c r="O110" s="452"/>
      <c r="P110" s="452"/>
      <c r="Q110" s="452"/>
    </row>
    <row r="111" spans="4:17" s="245" customFormat="1">
      <c r="D111" s="281"/>
      <c r="E111" s="282"/>
      <c r="F111" s="282"/>
      <c r="G111" s="282"/>
      <c r="H111" s="282"/>
      <c r="J111" s="452"/>
      <c r="K111" s="452"/>
      <c r="L111" s="452"/>
      <c r="M111" s="452"/>
      <c r="N111" s="452"/>
      <c r="O111" s="452"/>
      <c r="P111" s="452"/>
      <c r="Q111" s="452"/>
    </row>
    <row r="112" spans="4:17" s="245" customFormat="1">
      <c r="D112" s="281"/>
      <c r="E112" s="282"/>
      <c r="F112" s="282"/>
      <c r="G112" s="282"/>
      <c r="H112" s="282"/>
      <c r="J112" s="452"/>
      <c r="K112" s="452"/>
      <c r="L112" s="452"/>
      <c r="M112" s="452"/>
      <c r="N112" s="452"/>
      <c r="O112" s="452"/>
      <c r="P112" s="452"/>
      <c r="Q112" s="452"/>
    </row>
    <row r="113" spans="4:17" s="245" customFormat="1">
      <c r="D113" s="281"/>
      <c r="E113" s="282"/>
      <c r="F113" s="282"/>
      <c r="G113" s="282"/>
      <c r="H113" s="282"/>
      <c r="J113" s="452"/>
      <c r="K113" s="452"/>
      <c r="L113" s="452"/>
      <c r="M113" s="452"/>
      <c r="N113" s="452"/>
      <c r="O113" s="452"/>
      <c r="P113" s="452"/>
      <c r="Q113" s="452"/>
    </row>
    <row r="114" spans="4:17" s="245" customFormat="1">
      <c r="D114" s="281"/>
      <c r="E114" s="282"/>
      <c r="F114" s="282"/>
      <c r="G114" s="282"/>
      <c r="H114" s="282"/>
      <c r="J114" s="452"/>
      <c r="K114" s="452"/>
      <c r="L114" s="452"/>
      <c r="M114" s="452"/>
      <c r="N114" s="452"/>
      <c r="O114" s="452"/>
      <c r="P114" s="452"/>
      <c r="Q114" s="452"/>
    </row>
    <row r="115" spans="4:17" s="245" customFormat="1">
      <c r="D115" s="281"/>
      <c r="E115" s="282"/>
      <c r="F115" s="282"/>
      <c r="G115" s="282"/>
      <c r="H115" s="282"/>
      <c r="J115" s="452"/>
      <c r="K115" s="452"/>
      <c r="L115" s="452"/>
      <c r="M115" s="452"/>
      <c r="N115" s="452"/>
      <c r="O115" s="452"/>
      <c r="P115" s="452"/>
      <c r="Q115" s="452"/>
    </row>
    <row r="116" spans="4:17" s="245" customFormat="1">
      <c r="D116" s="281"/>
      <c r="E116" s="282"/>
      <c r="F116" s="282"/>
      <c r="G116" s="282"/>
      <c r="H116" s="282"/>
      <c r="J116" s="452"/>
      <c r="K116" s="452"/>
      <c r="L116" s="452"/>
      <c r="M116" s="452"/>
      <c r="N116" s="452"/>
      <c r="O116" s="452"/>
      <c r="P116" s="452"/>
      <c r="Q116" s="452"/>
    </row>
    <row r="117" spans="4:17" s="245" customFormat="1">
      <c r="D117" s="281"/>
      <c r="E117" s="282"/>
      <c r="F117" s="282"/>
      <c r="G117" s="282"/>
      <c r="H117" s="282"/>
      <c r="J117" s="452"/>
      <c r="K117" s="452"/>
      <c r="L117" s="452"/>
      <c r="M117" s="452"/>
      <c r="N117" s="452"/>
      <c r="O117" s="452"/>
      <c r="P117" s="452"/>
      <c r="Q117" s="452"/>
    </row>
    <row r="118" spans="4:17" s="245" customFormat="1">
      <c r="D118" s="281"/>
      <c r="E118" s="282"/>
      <c r="F118" s="282"/>
      <c r="G118" s="282"/>
      <c r="H118" s="282"/>
      <c r="J118" s="452"/>
      <c r="K118" s="452"/>
      <c r="L118" s="452"/>
      <c r="M118" s="452"/>
      <c r="N118" s="452"/>
      <c r="O118" s="452"/>
      <c r="P118" s="452"/>
      <c r="Q118" s="452"/>
    </row>
    <row r="119" spans="4:17" s="245" customFormat="1">
      <c r="D119" s="281"/>
      <c r="E119" s="282"/>
      <c r="F119" s="282"/>
      <c r="G119" s="282"/>
      <c r="H119" s="282"/>
      <c r="J119" s="452"/>
      <c r="K119" s="452"/>
      <c r="L119" s="452"/>
      <c r="M119" s="452"/>
      <c r="N119" s="452"/>
      <c r="O119" s="452"/>
      <c r="P119" s="452"/>
      <c r="Q119" s="452"/>
    </row>
    <row r="120" spans="4:17" s="245" customFormat="1">
      <c r="D120" s="281"/>
      <c r="E120" s="282"/>
      <c r="F120" s="282"/>
      <c r="G120" s="282"/>
      <c r="H120" s="282"/>
      <c r="J120" s="452"/>
      <c r="K120" s="452"/>
      <c r="L120" s="452"/>
      <c r="M120" s="452"/>
      <c r="N120" s="452"/>
      <c r="O120" s="452"/>
      <c r="P120" s="452"/>
      <c r="Q120" s="452"/>
    </row>
    <row r="121" spans="4:17" s="245" customFormat="1">
      <c r="D121" s="281"/>
      <c r="E121" s="282"/>
      <c r="F121" s="282"/>
      <c r="G121" s="282"/>
      <c r="H121" s="282"/>
      <c r="J121" s="452"/>
      <c r="K121" s="452"/>
      <c r="L121" s="452"/>
      <c r="M121" s="452"/>
      <c r="N121" s="452"/>
      <c r="O121" s="452"/>
      <c r="P121" s="452"/>
      <c r="Q121" s="452"/>
    </row>
    <row r="122" spans="4:17" s="245" customFormat="1">
      <c r="D122" s="281"/>
      <c r="E122" s="282"/>
      <c r="F122" s="282"/>
      <c r="G122" s="282"/>
      <c r="H122" s="282"/>
      <c r="J122" s="452"/>
      <c r="K122" s="452"/>
      <c r="L122" s="452"/>
      <c r="M122" s="452"/>
      <c r="N122" s="452"/>
      <c r="O122" s="452"/>
      <c r="P122" s="452"/>
      <c r="Q122" s="452"/>
    </row>
    <row r="123" spans="4:17" s="245" customFormat="1">
      <c r="D123" s="281"/>
      <c r="E123" s="282"/>
      <c r="F123" s="282"/>
      <c r="G123" s="282"/>
      <c r="H123" s="282"/>
      <c r="J123" s="452"/>
      <c r="K123" s="452"/>
      <c r="L123" s="452"/>
      <c r="M123" s="452"/>
      <c r="N123" s="452"/>
      <c r="O123" s="452"/>
      <c r="P123" s="452"/>
      <c r="Q123" s="452"/>
    </row>
    <row r="124" spans="4:17" s="245" customFormat="1">
      <c r="D124" s="281"/>
      <c r="E124" s="282"/>
      <c r="F124" s="282"/>
      <c r="G124" s="282"/>
      <c r="H124" s="282"/>
      <c r="J124" s="452"/>
      <c r="K124" s="452"/>
      <c r="L124" s="452"/>
      <c r="M124" s="452"/>
      <c r="N124" s="452"/>
      <c r="O124" s="452"/>
      <c r="P124" s="452"/>
      <c r="Q124" s="452"/>
    </row>
    <row r="125" spans="4:17" s="245" customFormat="1">
      <c r="D125" s="281"/>
      <c r="E125" s="282"/>
      <c r="F125" s="282"/>
      <c r="G125" s="282"/>
      <c r="H125" s="282"/>
      <c r="J125" s="452"/>
      <c r="K125" s="452"/>
      <c r="L125" s="452"/>
      <c r="M125" s="452"/>
      <c r="N125" s="452"/>
      <c r="O125" s="452"/>
      <c r="P125" s="452"/>
      <c r="Q125" s="452"/>
    </row>
    <row r="126" spans="4:17" s="245" customFormat="1">
      <c r="D126" s="281"/>
      <c r="E126" s="282"/>
      <c r="F126" s="282"/>
      <c r="G126" s="282"/>
      <c r="H126" s="282"/>
      <c r="J126" s="452"/>
      <c r="K126" s="452"/>
      <c r="L126" s="452"/>
      <c r="M126" s="452"/>
      <c r="N126" s="452"/>
      <c r="O126" s="452"/>
      <c r="P126" s="452"/>
      <c r="Q126" s="452"/>
    </row>
    <row r="127" spans="4:17" s="245" customFormat="1">
      <c r="D127" s="281"/>
      <c r="E127" s="282"/>
      <c r="F127" s="282"/>
      <c r="G127" s="282"/>
      <c r="H127" s="282"/>
      <c r="J127" s="452"/>
      <c r="K127" s="452"/>
      <c r="L127" s="452"/>
      <c r="M127" s="452"/>
      <c r="N127" s="452"/>
      <c r="O127" s="452"/>
      <c r="P127" s="452"/>
      <c r="Q127" s="452"/>
    </row>
    <row r="128" spans="4:17" s="245" customFormat="1">
      <c r="D128" s="281"/>
      <c r="E128" s="282"/>
      <c r="F128" s="282"/>
      <c r="G128" s="282"/>
      <c r="H128" s="282"/>
      <c r="J128" s="452"/>
      <c r="K128" s="452"/>
      <c r="L128" s="452"/>
      <c r="M128" s="452"/>
      <c r="N128" s="452"/>
      <c r="O128" s="452"/>
      <c r="P128" s="452"/>
      <c r="Q128" s="452"/>
    </row>
    <row r="129" spans="4:17" s="245" customFormat="1">
      <c r="D129" s="281"/>
      <c r="E129" s="282"/>
      <c r="F129" s="282"/>
      <c r="G129" s="282"/>
      <c r="H129" s="282"/>
      <c r="J129" s="452"/>
      <c r="K129" s="452"/>
      <c r="L129" s="452"/>
      <c r="M129" s="452"/>
      <c r="N129" s="452"/>
      <c r="O129" s="452"/>
      <c r="P129" s="452"/>
      <c r="Q129" s="452"/>
    </row>
    <row r="130" spans="4:17" s="245" customFormat="1">
      <c r="D130" s="281"/>
      <c r="E130" s="282"/>
      <c r="F130" s="282"/>
      <c r="G130" s="282"/>
      <c r="H130" s="282"/>
      <c r="J130" s="452"/>
      <c r="K130" s="452"/>
      <c r="L130" s="452"/>
      <c r="M130" s="452"/>
      <c r="N130" s="452"/>
      <c r="O130" s="452"/>
      <c r="P130" s="452"/>
      <c r="Q130" s="452"/>
    </row>
    <row r="131" spans="4:17" s="245" customFormat="1">
      <c r="D131" s="281"/>
      <c r="E131" s="282"/>
      <c r="F131" s="282"/>
      <c r="G131" s="282"/>
      <c r="H131" s="282"/>
      <c r="J131" s="452"/>
      <c r="K131" s="452"/>
      <c r="L131" s="452"/>
      <c r="M131" s="452"/>
      <c r="N131" s="452"/>
      <c r="O131" s="452"/>
      <c r="P131" s="452"/>
      <c r="Q131" s="452"/>
    </row>
    <row r="132" spans="4:17" s="245" customFormat="1">
      <c r="D132" s="281"/>
      <c r="E132" s="282"/>
      <c r="F132" s="282"/>
      <c r="G132" s="282"/>
      <c r="H132" s="282"/>
      <c r="J132" s="452"/>
      <c r="K132" s="452"/>
      <c r="L132" s="452"/>
      <c r="M132" s="452"/>
      <c r="N132" s="452"/>
      <c r="O132" s="452"/>
      <c r="P132" s="452"/>
      <c r="Q132" s="452"/>
    </row>
    <row r="133" spans="4:17" s="245" customFormat="1">
      <c r="D133" s="281"/>
      <c r="E133" s="282"/>
      <c r="F133" s="282"/>
      <c r="G133" s="282"/>
      <c r="H133" s="282"/>
      <c r="J133" s="452"/>
      <c r="K133" s="452"/>
      <c r="L133" s="452"/>
      <c r="M133" s="452"/>
      <c r="N133" s="452"/>
      <c r="O133" s="452"/>
      <c r="P133" s="452"/>
      <c r="Q133" s="452"/>
    </row>
    <row r="134" spans="4:17" s="245" customFormat="1">
      <c r="D134" s="281"/>
      <c r="E134" s="282"/>
      <c r="F134" s="282"/>
      <c r="G134" s="282"/>
      <c r="H134" s="282"/>
      <c r="J134" s="452"/>
      <c r="K134" s="452"/>
      <c r="L134" s="452"/>
      <c r="M134" s="452"/>
      <c r="N134" s="452"/>
      <c r="O134" s="452"/>
      <c r="P134" s="452"/>
      <c r="Q134" s="452"/>
    </row>
    <row r="135" spans="4:17" s="245" customFormat="1">
      <c r="D135" s="281"/>
      <c r="E135" s="282"/>
      <c r="F135" s="282"/>
      <c r="G135" s="282"/>
      <c r="H135" s="282"/>
      <c r="J135" s="452"/>
      <c r="K135" s="452"/>
      <c r="L135" s="452"/>
      <c r="M135" s="452"/>
      <c r="N135" s="452"/>
      <c r="O135" s="452"/>
      <c r="P135" s="452"/>
      <c r="Q135" s="452"/>
    </row>
    <row r="136" spans="4:17" s="245" customFormat="1">
      <c r="D136" s="281"/>
      <c r="E136" s="282"/>
      <c r="F136" s="282"/>
      <c r="G136" s="282"/>
      <c r="H136" s="282"/>
      <c r="J136" s="452"/>
      <c r="K136" s="452"/>
      <c r="L136" s="452"/>
      <c r="M136" s="452"/>
      <c r="N136" s="452"/>
      <c r="O136" s="452"/>
      <c r="P136" s="452"/>
      <c r="Q136" s="452"/>
    </row>
    <row r="137" spans="4:17" s="245" customFormat="1">
      <c r="D137" s="281"/>
      <c r="E137" s="282"/>
      <c r="F137" s="282"/>
      <c r="G137" s="282"/>
      <c r="H137" s="282"/>
      <c r="J137" s="452"/>
      <c r="K137" s="452"/>
      <c r="L137" s="452"/>
      <c r="M137" s="452"/>
      <c r="N137" s="452"/>
      <c r="O137" s="452"/>
      <c r="P137" s="452"/>
      <c r="Q137" s="452"/>
    </row>
    <row r="138" spans="4:17" s="245" customFormat="1">
      <c r="D138" s="281"/>
      <c r="E138" s="282"/>
      <c r="F138" s="282"/>
      <c r="G138" s="282"/>
      <c r="H138" s="282"/>
      <c r="J138" s="452"/>
      <c r="K138" s="452"/>
      <c r="L138" s="452"/>
      <c r="M138" s="452"/>
      <c r="N138" s="452"/>
      <c r="O138" s="452"/>
      <c r="P138" s="452"/>
      <c r="Q138" s="452"/>
    </row>
    <row r="139" spans="4:17" s="245" customFormat="1">
      <c r="D139" s="281"/>
      <c r="E139" s="282"/>
      <c r="F139" s="282"/>
      <c r="G139" s="282"/>
      <c r="H139" s="282"/>
      <c r="J139" s="452"/>
      <c r="K139" s="452"/>
      <c r="L139" s="452"/>
      <c r="M139" s="452"/>
      <c r="N139" s="452"/>
      <c r="O139" s="452"/>
      <c r="P139" s="452"/>
      <c r="Q139" s="452"/>
    </row>
    <row r="140" spans="4:17" s="245" customFormat="1">
      <c r="D140" s="281"/>
      <c r="E140" s="282"/>
      <c r="F140" s="282"/>
      <c r="G140" s="282"/>
      <c r="H140" s="282"/>
      <c r="J140" s="452"/>
      <c r="K140" s="452"/>
      <c r="L140" s="452"/>
      <c r="M140" s="452"/>
      <c r="N140" s="452"/>
      <c r="O140" s="452"/>
      <c r="P140" s="452"/>
      <c r="Q140" s="452"/>
    </row>
    <row r="141" spans="4:17" s="245" customFormat="1">
      <c r="D141" s="281"/>
      <c r="E141" s="282"/>
      <c r="F141" s="282"/>
      <c r="G141" s="282"/>
      <c r="H141" s="282"/>
      <c r="J141" s="452"/>
      <c r="K141" s="452"/>
      <c r="L141" s="452"/>
      <c r="M141" s="452"/>
      <c r="N141" s="452"/>
      <c r="O141" s="452"/>
      <c r="P141" s="452"/>
      <c r="Q141" s="452"/>
    </row>
    <row r="142" spans="4:17" s="245" customFormat="1">
      <c r="D142" s="281"/>
      <c r="E142" s="282"/>
      <c r="F142" s="282"/>
      <c r="G142" s="282"/>
      <c r="H142" s="282"/>
      <c r="J142" s="452"/>
      <c r="K142" s="452"/>
      <c r="L142" s="452"/>
      <c r="M142" s="452"/>
      <c r="N142" s="452"/>
      <c r="O142" s="452"/>
      <c r="P142" s="452"/>
      <c r="Q142" s="452"/>
    </row>
    <row r="143" spans="4:17" s="245" customFormat="1">
      <c r="D143" s="281"/>
      <c r="E143" s="282"/>
      <c r="F143" s="282"/>
      <c r="G143" s="282"/>
      <c r="H143" s="282"/>
      <c r="J143" s="452"/>
      <c r="K143" s="452"/>
      <c r="L143" s="452"/>
      <c r="M143" s="452"/>
      <c r="N143" s="452"/>
      <c r="O143" s="452"/>
      <c r="P143" s="452"/>
      <c r="Q143" s="452"/>
    </row>
    <row r="144" spans="4:17" s="245" customFormat="1">
      <c r="D144" s="281"/>
      <c r="E144" s="282"/>
      <c r="F144" s="282"/>
      <c r="G144" s="282"/>
      <c r="H144" s="282"/>
      <c r="J144" s="452"/>
      <c r="K144" s="452"/>
      <c r="L144" s="452"/>
      <c r="M144" s="452"/>
      <c r="N144" s="452"/>
      <c r="O144" s="452"/>
      <c r="P144" s="452"/>
      <c r="Q144" s="452"/>
    </row>
    <row r="145" spans="4:17" s="245" customFormat="1">
      <c r="D145" s="281"/>
      <c r="E145" s="282"/>
      <c r="F145" s="282"/>
      <c r="G145" s="282"/>
      <c r="H145" s="282"/>
      <c r="J145" s="452"/>
      <c r="K145" s="452"/>
      <c r="L145" s="452"/>
      <c r="M145" s="452"/>
      <c r="N145" s="452"/>
      <c r="O145" s="452"/>
      <c r="P145" s="452"/>
      <c r="Q145" s="452"/>
    </row>
    <row r="146" spans="4:17" s="245" customFormat="1">
      <c r="D146" s="281"/>
      <c r="E146" s="282"/>
      <c r="F146" s="282"/>
      <c r="G146" s="282"/>
      <c r="H146" s="282"/>
      <c r="J146" s="452"/>
      <c r="K146" s="452"/>
      <c r="L146" s="452"/>
      <c r="M146" s="452"/>
      <c r="N146" s="452"/>
      <c r="O146" s="452"/>
      <c r="P146" s="452"/>
      <c r="Q146" s="452"/>
    </row>
    <row r="147" spans="4:17" s="245" customFormat="1">
      <c r="D147" s="281"/>
      <c r="E147" s="282"/>
      <c r="F147" s="282"/>
      <c r="G147" s="282"/>
      <c r="H147" s="282"/>
      <c r="J147" s="452"/>
      <c r="K147" s="452"/>
      <c r="L147" s="452"/>
      <c r="M147" s="452"/>
      <c r="N147" s="452"/>
      <c r="O147" s="452"/>
      <c r="P147" s="452"/>
      <c r="Q147" s="452"/>
    </row>
    <row r="148" spans="4:17" s="245" customFormat="1">
      <c r="D148" s="281"/>
      <c r="E148" s="282"/>
      <c r="F148" s="282"/>
      <c r="G148" s="282"/>
      <c r="H148" s="282"/>
      <c r="J148" s="452"/>
      <c r="K148" s="452"/>
      <c r="L148" s="452"/>
      <c r="M148" s="452"/>
      <c r="N148" s="452"/>
      <c r="O148" s="452"/>
      <c r="P148" s="452"/>
      <c r="Q148" s="452"/>
    </row>
    <row r="149" spans="4:17" s="245" customFormat="1">
      <c r="D149" s="281"/>
      <c r="E149" s="282"/>
      <c r="F149" s="282"/>
      <c r="G149" s="282"/>
      <c r="H149" s="282"/>
      <c r="J149" s="452"/>
      <c r="K149" s="452"/>
      <c r="L149" s="452"/>
      <c r="M149" s="452"/>
      <c r="N149" s="452"/>
      <c r="O149" s="452"/>
      <c r="P149" s="452"/>
      <c r="Q149" s="452"/>
    </row>
    <row r="150" spans="4:17" s="245" customFormat="1">
      <c r="D150" s="281"/>
      <c r="E150" s="282"/>
      <c r="F150" s="282"/>
      <c r="G150" s="282"/>
      <c r="H150" s="282"/>
      <c r="J150" s="452"/>
      <c r="K150" s="452"/>
      <c r="L150" s="452"/>
      <c r="M150" s="452"/>
      <c r="N150" s="452"/>
      <c r="O150" s="452"/>
      <c r="P150" s="452"/>
      <c r="Q150" s="452"/>
    </row>
  </sheetData>
  <sheetProtection password="F11D" sheet="1" objects="1" scenarios="1" autoFilter="0"/>
  <mergeCells count="29">
    <mergeCell ref="B81:I81"/>
    <mergeCell ref="H55:I55"/>
    <mergeCell ref="H56:I56"/>
    <mergeCell ref="H57:I57"/>
    <mergeCell ref="H58:I58"/>
    <mergeCell ref="H59:I59"/>
    <mergeCell ref="B65:I65"/>
    <mergeCell ref="H54:I54"/>
    <mergeCell ref="H45:I45"/>
    <mergeCell ref="H46:I46"/>
    <mergeCell ref="H47:I47"/>
    <mergeCell ref="H48:I48"/>
    <mergeCell ref="H49:I49"/>
    <mergeCell ref="H50:I50"/>
    <mergeCell ref="H51:I51"/>
    <mergeCell ref="B52:I52"/>
    <mergeCell ref="H53:I53"/>
    <mergeCell ref="H44:I44"/>
    <mergeCell ref="C2:E2"/>
    <mergeCell ref="H36:I37"/>
    <mergeCell ref="B38:I38"/>
    <mergeCell ref="H39:I39"/>
    <mergeCell ref="H40:I40"/>
    <mergeCell ref="H41:I41"/>
    <mergeCell ref="H42:I42"/>
    <mergeCell ref="H43:I43"/>
    <mergeCell ref="C3:E3"/>
    <mergeCell ref="C4:E4"/>
    <mergeCell ref="C5:E5"/>
  </mergeCells>
  <pageMargins left="0.70866141732283472" right="0.70866141732283472" top="0.78740157480314965" bottom="0.78740157480314965" header="0.31496062992125984" footer="0.31496062992125984"/>
  <pageSetup paperSize="9" scale="59" fitToHeight="0" orientation="landscape" r:id="rId1"/>
  <headerFooter scaleWithDoc="0" alignWithMargins="0">
    <oddFooter>&amp;R&amp;P / &amp;N</oddFooter>
  </headerFooter>
  <rowBreaks count="1" manualBreakCount="1">
    <brk id="6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7"/>
  <sheetViews>
    <sheetView topLeftCell="C1" zoomScale="85" zoomScaleNormal="85" zoomScaleSheetLayoutView="80" workbookViewId="0">
      <selection activeCell="K9" sqref="K9"/>
    </sheetView>
  </sheetViews>
  <sheetFormatPr baseColWidth="10" defaultRowHeight="12.75"/>
  <cols>
    <col min="1" max="1" width="4.5703125" style="4" customWidth="1"/>
    <col min="2" max="2" width="76.7109375" style="32" customWidth="1"/>
    <col min="3" max="3" width="15.5703125" style="32" customWidth="1"/>
    <col min="4" max="4" width="18.5703125" style="97" customWidth="1"/>
    <col min="5" max="5" width="18.140625" style="97" customWidth="1"/>
    <col min="6" max="6" width="16.7109375" style="97" customWidth="1"/>
    <col min="7" max="7" width="28.7109375" style="151" customWidth="1"/>
    <col min="8" max="8" width="36.140625" style="32" customWidth="1"/>
    <col min="9" max="9" width="4.5703125" style="433" customWidth="1"/>
    <col min="10" max="15" width="11.42578125" style="446"/>
    <col min="16" max="256" width="11.42578125" style="32"/>
    <col min="257" max="257" width="4.5703125" style="32" customWidth="1"/>
    <col min="258" max="258" width="76.7109375" style="32" customWidth="1"/>
    <col min="259" max="259" width="15.5703125" style="32" customWidth="1"/>
    <col min="260" max="260" width="18.5703125" style="32" customWidth="1"/>
    <col min="261" max="261" width="18.140625" style="32" customWidth="1"/>
    <col min="262" max="262" width="16.7109375" style="32" customWidth="1"/>
    <col min="263" max="263" width="28.7109375" style="32" customWidth="1"/>
    <col min="264" max="264" width="36.140625" style="32" customWidth="1"/>
    <col min="265" max="265" width="4.5703125" style="32" customWidth="1"/>
    <col min="266" max="512" width="11.42578125" style="32"/>
    <col min="513" max="513" width="4.5703125" style="32" customWidth="1"/>
    <col min="514" max="514" width="76.7109375" style="32" customWidth="1"/>
    <col min="515" max="515" width="15.5703125" style="32" customWidth="1"/>
    <col min="516" max="516" width="18.5703125" style="32" customWidth="1"/>
    <col min="517" max="517" width="18.140625" style="32" customWidth="1"/>
    <col min="518" max="518" width="16.7109375" style="32" customWidth="1"/>
    <col min="519" max="519" width="28.7109375" style="32" customWidth="1"/>
    <col min="520" max="520" width="36.140625" style="32" customWidth="1"/>
    <col min="521" max="521" width="4.5703125" style="32" customWidth="1"/>
    <col min="522" max="768" width="11.42578125" style="32"/>
    <col min="769" max="769" width="4.5703125" style="32" customWidth="1"/>
    <col min="770" max="770" width="76.7109375" style="32" customWidth="1"/>
    <col min="771" max="771" width="15.5703125" style="32" customWidth="1"/>
    <col min="772" max="772" width="18.5703125" style="32" customWidth="1"/>
    <col min="773" max="773" width="18.140625" style="32" customWidth="1"/>
    <col min="774" max="774" width="16.7109375" style="32" customWidth="1"/>
    <col min="775" max="775" width="28.7109375" style="32" customWidth="1"/>
    <col min="776" max="776" width="36.140625" style="32" customWidth="1"/>
    <col min="777" max="777" width="4.5703125" style="32" customWidth="1"/>
    <col min="778" max="1024" width="11.42578125" style="32"/>
    <col min="1025" max="1025" width="4.5703125" style="32" customWidth="1"/>
    <col min="1026" max="1026" width="76.7109375" style="32" customWidth="1"/>
    <col min="1027" max="1027" width="15.5703125" style="32" customWidth="1"/>
    <col min="1028" max="1028" width="18.5703125" style="32" customWidth="1"/>
    <col min="1029" max="1029" width="18.140625" style="32" customWidth="1"/>
    <col min="1030" max="1030" width="16.7109375" style="32" customWidth="1"/>
    <col min="1031" max="1031" width="28.7109375" style="32" customWidth="1"/>
    <col min="1032" max="1032" width="36.140625" style="32" customWidth="1"/>
    <col min="1033" max="1033" width="4.5703125" style="32" customWidth="1"/>
    <col min="1034" max="1280" width="11.42578125" style="32"/>
    <col min="1281" max="1281" width="4.5703125" style="32" customWidth="1"/>
    <col min="1282" max="1282" width="76.7109375" style="32" customWidth="1"/>
    <col min="1283" max="1283" width="15.5703125" style="32" customWidth="1"/>
    <col min="1284" max="1284" width="18.5703125" style="32" customWidth="1"/>
    <col min="1285" max="1285" width="18.140625" style="32" customWidth="1"/>
    <col min="1286" max="1286" width="16.7109375" style="32" customWidth="1"/>
    <col min="1287" max="1287" width="28.7109375" style="32" customWidth="1"/>
    <col min="1288" max="1288" width="36.140625" style="32" customWidth="1"/>
    <col min="1289" max="1289" width="4.5703125" style="32" customWidth="1"/>
    <col min="1290" max="1536" width="11.42578125" style="32"/>
    <col min="1537" max="1537" width="4.5703125" style="32" customWidth="1"/>
    <col min="1538" max="1538" width="76.7109375" style="32" customWidth="1"/>
    <col min="1539" max="1539" width="15.5703125" style="32" customWidth="1"/>
    <col min="1540" max="1540" width="18.5703125" style="32" customWidth="1"/>
    <col min="1541" max="1541" width="18.140625" style="32" customWidth="1"/>
    <col min="1542" max="1542" width="16.7109375" style="32" customWidth="1"/>
    <col min="1543" max="1543" width="28.7109375" style="32" customWidth="1"/>
    <col min="1544" max="1544" width="36.140625" style="32" customWidth="1"/>
    <col min="1545" max="1545" width="4.5703125" style="32" customWidth="1"/>
    <col min="1546" max="1792" width="11.42578125" style="32"/>
    <col min="1793" max="1793" width="4.5703125" style="32" customWidth="1"/>
    <col min="1794" max="1794" width="76.7109375" style="32" customWidth="1"/>
    <col min="1795" max="1795" width="15.5703125" style="32" customWidth="1"/>
    <col min="1796" max="1796" width="18.5703125" style="32" customWidth="1"/>
    <col min="1797" max="1797" width="18.140625" style="32" customWidth="1"/>
    <col min="1798" max="1798" width="16.7109375" style="32" customWidth="1"/>
    <col min="1799" max="1799" width="28.7109375" style="32" customWidth="1"/>
    <col min="1800" max="1800" width="36.140625" style="32" customWidth="1"/>
    <col min="1801" max="1801" width="4.5703125" style="32" customWidth="1"/>
    <col min="1802" max="2048" width="11.42578125" style="32"/>
    <col min="2049" max="2049" width="4.5703125" style="32" customWidth="1"/>
    <col min="2050" max="2050" width="76.7109375" style="32" customWidth="1"/>
    <col min="2051" max="2051" width="15.5703125" style="32" customWidth="1"/>
    <col min="2052" max="2052" width="18.5703125" style="32" customWidth="1"/>
    <col min="2053" max="2053" width="18.140625" style="32" customWidth="1"/>
    <col min="2054" max="2054" width="16.7109375" style="32" customWidth="1"/>
    <col min="2055" max="2055" width="28.7109375" style="32" customWidth="1"/>
    <col min="2056" max="2056" width="36.140625" style="32" customWidth="1"/>
    <col min="2057" max="2057" width="4.5703125" style="32" customWidth="1"/>
    <col min="2058" max="2304" width="11.42578125" style="32"/>
    <col min="2305" max="2305" width="4.5703125" style="32" customWidth="1"/>
    <col min="2306" max="2306" width="76.7109375" style="32" customWidth="1"/>
    <col min="2307" max="2307" width="15.5703125" style="32" customWidth="1"/>
    <col min="2308" max="2308" width="18.5703125" style="32" customWidth="1"/>
    <col min="2309" max="2309" width="18.140625" style="32" customWidth="1"/>
    <col min="2310" max="2310" width="16.7109375" style="32" customWidth="1"/>
    <col min="2311" max="2311" width="28.7109375" style="32" customWidth="1"/>
    <col min="2312" max="2312" width="36.140625" style="32" customWidth="1"/>
    <col min="2313" max="2313" width="4.5703125" style="32" customWidth="1"/>
    <col min="2314" max="2560" width="11.42578125" style="32"/>
    <col min="2561" max="2561" width="4.5703125" style="32" customWidth="1"/>
    <col min="2562" max="2562" width="76.7109375" style="32" customWidth="1"/>
    <col min="2563" max="2563" width="15.5703125" style="32" customWidth="1"/>
    <col min="2564" max="2564" width="18.5703125" style="32" customWidth="1"/>
    <col min="2565" max="2565" width="18.140625" style="32" customWidth="1"/>
    <col min="2566" max="2566" width="16.7109375" style="32" customWidth="1"/>
    <col min="2567" max="2567" width="28.7109375" style="32" customWidth="1"/>
    <col min="2568" max="2568" width="36.140625" style="32" customWidth="1"/>
    <col min="2569" max="2569" width="4.5703125" style="32" customWidth="1"/>
    <col min="2570" max="2816" width="11.42578125" style="32"/>
    <col min="2817" max="2817" width="4.5703125" style="32" customWidth="1"/>
    <col min="2818" max="2818" width="76.7109375" style="32" customWidth="1"/>
    <col min="2819" max="2819" width="15.5703125" style="32" customWidth="1"/>
    <col min="2820" max="2820" width="18.5703125" style="32" customWidth="1"/>
    <col min="2821" max="2821" width="18.140625" style="32" customWidth="1"/>
    <col min="2822" max="2822" width="16.7109375" style="32" customWidth="1"/>
    <col min="2823" max="2823" width="28.7109375" style="32" customWidth="1"/>
    <col min="2824" max="2824" width="36.140625" style="32" customWidth="1"/>
    <col min="2825" max="2825" width="4.5703125" style="32" customWidth="1"/>
    <col min="2826" max="3072" width="11.42578125" style="32"/>
    <col min="3073" max="3073" width="4.5703125" style="32" customWidth="1"/>
    <col min="3074" max="3074" width="76.7109375" style="32" customWidth="1"/>
    <col min="3075" max="3075" width="15.5703125" style="32" customWidth="1"/>
    <col min="3076" max="3076" width="18.5703125" style="32" customWidth="1"/>
    <col min="3077" max="3077" width="18.140625" style="32" customWidth="1"/>
    <col min="3078" max="3078" width="16.7109375" style="32" customWidth="1"/>
    <col min="3079" max="3079" width="28.7109375" style="32" customWidth="1"/>
    <col min="3080" max="3080" width="36.140625" style="32" customWidth="1"/>
    <col min="3081" max="3081" width="4.5703125" style="32" customWidth="1"/>
    <col min="3082" max="3328" width="11.42578125" style="32"/>
    <col min="3329" max="3329" width="4.5703125" style="32" customWidth="1"/>
    <col min="3330" max="3330" width="76.7109375" style="32" customWidth="1"/>
    <col min="3331" max="3331" width="15.5703125" style="32" customWidth="1"/>
    <col min="3332" max="3332" width="18.5703125" style="32" customWidth="1"/>
    <col min="3333" max="3333" width="18.140625" style="32" customWidth="1"/>
    <col min="3334" max="3334" width="16.7109375" style="32" customWidth="1"/>
    <col min="3335" max="3335" width="28.7109375" style="32" customWidth="1"/>
    <col min="3336" max="3336" width="36.140625" style="32" customWidth="1"/>
    <col min="3337" max="3337" width="4.5703125" style="32" customWidth="1"/>
    <col min="3338" max="3584" width="11.42578125" style="32"/>
    <col min="3585" max="3585" width="4.5703125" style="32" customWidth="1"/>
    <col min="3586" max="3586" width="76.7109375" style="32" customWidth="1"/>
    <col min="3587" max="3587" width="15.5703125" style="32" customWidth="1"/>
    <col min="3588" max="3588" width="18.5703125" style="32" customWidth="1"/>
    <col min="3589" max="3589" width="18.140625" style="32" customWidth="1"/>
    <col min="3590" max="3590" width="16.7109375" style="32" customWidth="1"/>
    <col min="3591" max="3591" width="28.7109375" style="32" customWidth="1"/>
    <col min="3592" max="3592" width="36.140625" style="32" customWidth="1"/>
    <col min="3593" max="3593" width="4.5703125" style="32" customWidth="1"/>
    <col min="3594" max="3840" width="11.42578125" style="32"/>
    <col min="3841" max="3841" width="4.5703125" style="32" customWidth="1"/>
    <col min="3842" max="3842" width="76.7109375" style="32" customWidth="1"/>
    <col min="3843" max="3843" width="15.5703125" style="32" customWidth="1"/>
    <col min="3844" max="3844" width="18.5703125" style="32" customWidth="1"/>
    <col min="3845" max="3845" width="18.140625" style="32" customWidth="1"/>
    <col min="3846" max="3846" width="16.7109375" style="32" customWidth="1"/>
    <col min="3847" max="3847" width="28.7109375" style="32" customWidth="1"/>
    <col min="3848" max="3848" width="36.140625" style="32" customWidth="1"/>
    <col min="3849" max="3849" width="4.5703125" style="32" customWidth="1"/>
    <col min="3850" max="4096" width="11.42578125" style="32"/>
    <col min="4097" max="4097" width="4.5703125" style="32" customWidth="1"/>
    <col min="4098" max="4098" width="76.7109375" style="32" customWidth="1"/>
    <col min="4099" max="4099" width="15.5703125" style="32" customWidth="1"/>
    <col min="4100" max="4100" width="18.5703125" style="32" customWidth="1"/>
    <col min="4101" max="4101" width="18.140625" style="32" customWidth="1"/>
    <col min="4102" max="4102" width="16.7109375" style="32" customWidth="1"/>
    <col min="4103" max="4103" width="28.7109375" style="32" customWidth="1"/>
    <col min="4104" max="4104" width="36.140625" style="32" customWidth="1"/>
    <col min="4105" max="4105" width="4.5703125" style="32" customWidth="1"/>
    <col min="4106" max="4352" width="11.42578125" style="32"/>
    <col min="4353" max="4353" width="4.5703125" style="32" customWidth="1"/>
    <col min="4354" max="4354" width="76.7109375" style="32" customWidth="1"/>
    <col min="4355" max="4355" width="15.5703125" style="32" customWidth="1"/>
    <col min="4356" max="4356" width="18.5703125" style="32" customWidth="1"/>
    <col min="4357" max="4357" width="18.140625" style="32" customWidth="1"/>
    <col min="4358" max="4358" width="16.7109375" style="32" customWidth="1"/>
    <col min="4359" max="4359" width="28.7109375" style="32" customWidth="1"/>
    <col min="4360" max="4360" width="36.140625" style="32" customWidth="1"/>
    <col min="4361" max="4361" width="4.5703125" style="32" customWidth="1"/>
    <col min="4362" max="4608" width="11.42578125" style="32"/>
    <col min="4609" max="4609" width="4.5703125" style="32" customWidth="1"/>
    <col min="4610" max="4610" width="76.7109375" style="32" customWidth="1"/>
    <col min="4611" max="4611" width="15.5703125" style="32" customWidth="1"/>
    <col min="4612" max="4612" width="18.5703125" style="32" customWidth="1"/>
    <col min="4613" max="4613" width="18.140625" style="32" customWidth="1"/>
    <col min="4614" max="4614" width="16.7109375" style="32" customWidth="1"/>
    <col min="4615" max="4615" width="28.7109375" style="32" customWidth="1"/>
    <col min="4616" max="4616" width="36.140625" style="32" customWidth="1"/>
    <col min="4617" max="4617" width="4.5703125" style="32" customWidth="1"/>
    <col min="4618" max="4864" width="11.42578125" style="32"/>
    <col min="4865" max="4865" width="4.5703125" style="32" customWidth="1"/>
    <col min="4866" max="4866" width="76.7109375" style="32" customWidth="1"/>
    <col min="4867" max="4867" width="15.5703125" style="32" customWidth="1"/>
    <col min="4868" max="4868" width="18.5703125" style="32" customWidth="1"/>
    <col min="4869" max="4869" width="18.140625" style="32" customWidth="1"/>
    <col min="4870" max="4870" width="16.7109375" style="32" customWidth="1"/>
    <col min="4871" max="4871" width="28.7109375" style="32" customWidth="1"/>
    <col min="4872" max="4872" width="36.140625" style="32" customWidth="1"/>
    <col min="4873" max="4873" width="4.5703125" style="32" customWidth="1"/>
    <col min="4874" max="5120" width="11.42578125" style="32"/>
    <col min="5121" max="5121" width="4.5703125" style="32" customWidth="1"/>
    <col min="5122" max="5122" width="76.7109375" style="32" customWidth="1"/>
    <col min="5123" max="5123" width="15.5703125" style="32" customWidth="1"/>
    <col min="5124" max="5124" width="18.5703125" style="32" customWidth="1"/>
    <col min="5125" max="5125" width="18.140625" style="32" customWidth="1"/>
    <col min="5126" max="5126" width="16.7109375" style="32" customWidth="1"/>
    <col min="5127" max="5127" width="28.7109375" style="32" customWidth="1"/>
    <col min="5128" max="5128" width="36.140625" style="32" customWidth="1"/>
    <col min="5129" max="5129" width="4.5703125" style="32" customWidth="1"/>
    <col min="5130" max="5376" width="11.42578125" style="32"/>
    <col min="5377" max="5377" width="4.5703125" style="32" customWidth="1"/>
    <col min="5378" max="5378" width="76.7109375" style="32" customWidth="1"/>
    <col min="5379" max="5379" width="15.5703125" style="32" customWidth="1"/>
    <col min="5380" max="5380" width="18.5703125" style="32" customWidth="1"/>
    <col min="5381" max="5381" width="18.140625" style="32" customWidth="1"/>
    <col min="5382" max="5382" width="16.7109375" style="32" customWidth="1"/>
    <col min="5383" max="5383" width="28.7109375" style="32" customWidth="1"/>
    <col min="5384" max="5384" width="36.140625" style="32" customWidth="1"/>
    <col min="5385" max="5385" width="4.5703125" style="32" customWidth="1"/>
    <col min="5386" max="5632" width="11.42578125" style="32"/>
    <col min="5633" max="5633" width="4.5703125" style="32" customWidth="1"/>
    <col min="5634" max="5634" width="76.7109375" style="32" customWidth="1"/>
    <col min="5635" max="5635" width="15.5703125" style="32" customWidth="1"/>
    <col min="5636" max="5636" width="18.5703125" style="32" customWidth="1"/>
    <col min="5637" max="5637" width="18.140625" style="32" customWidth="1"/>
    <col min="5638" max="5638" width="16.7109375" style="32" customWidth="1"/>
    <col min="5639" max="5639" width="28.7109375" style="32" customWidth="1"/>
    <col min="5640" max="5640" width="36.140625" style="32" customWidth="1"/>
    <col min="5641" max="5641" width="4.5703125" style="32" customWidth="1"/>
    <col min="5642" max="5888" width="11.42578125" style="32"/>
    <col min="5889" max="5889" width="4.5703125" style="32" customWidth="1"/>
    <col min="5890" max="5890" width="76.7109375" style="32" customWidth="1"/>
    <col min="5891" max="5891" width="15.5703125" style="32" customWidth="1"/>
    <col min="5892" max="5892" width="18.5703125" style="32" customWidth="1"/>
    <col min="5893" max="5893" width="18.140625" style="32" customWidth="1"/>
    <col min="5894" max="5894" width="16.7109375" style="32" customWidth="1"/>
    <col min="5895" max="5895" width="28.7109375" style="32" customWidth="1"/>
    <col min="5896" max="5896" width="36.140625" style="32" customWidth="1"/>
    <col min="5897" max="5897" width="4.5703125" style="32" customWidth="1"/>
    <col min="5898" max="6144" width="11.42578125" style="32"/>
    <col min="6145" max="6145" width="4.5703125" style="32" customWidth="1"/>
    <col min="6146" max="6146" width="76.7109375" style="32" customWidth="1"/>
    <col min="6147" max="6147" width="15.5703125" style="32" customWidth="1"/>
    <col min="6148" max="6148" width="18.5703125" style="32" customWidth="1"/>
    <col min="6149" max="6149" width="18.140625" style="32" customWidth="1"/>
    <col min="6150" max="6150" width="16.7109375" style="32" customWidth="1"/>
    <col min="6151" max="6151" width="28.7109375" style="32" customWidth="1"/>
    <col min="6152" max="6152" width="36.140625" style="32" customWidth="1"/>
    <col min="6153" max="6153" width="4.5703125" style="32" customWidth="1"/>
    <col min="6154" max="6400" width="11.42578125" style="32"/>
    <col min="6401" max="6401" width="4.5703125" style="32" customWidth="1"/>
    <col min="6402" max="6402" width="76.7109375" style="32" customWidth="1"/>
    <col min="6403" max="6403" width="15.5703125" style="32" customWidth="1"/>
    <col min="6404" max="6404" width="18.5703125" style="32" customWidth="1"/>
    <col min="6405" max="6405" width="18.140625" style="32" customWidth="1"/>
    <col min="6406" max="6406" width="16.7109375" style="32" customWidth="1"/>
    <col min="6407" max="6407" width="28.7109375" style="32" customWidth="1"/>
    <col min="6408" max="6408" width="36.140625" style="32" customWidth="1"/>
    <col min="6409" max="6409" width="4.5703125" style="32" customWidth="1"/>
    <col min="6410" max="6656" width="11.42578125" style="32"/>
    <col min="6657" max="6657" width="4.5703125" style="32" customWidth="1"/>
    <col min="6658" max="6658" width="76.7109375" style="32" customWidth="1"/>
    <col min="6659" max="6659" width="15.5703125" style="32" customWidth="1"/>
    <col min="6660" max="6660" width="18.5703125" style="32" customWidth="1"/>
    <col min="6661" max="6661" width="18.140625" style="32" customWidth="1"/>
    <col min="6662" max="6662" width="16.7109375" style="32" customWidth="1"/>
    <col min="6663" max="6663" width="28.7109375" style="32" customWidth="1"/>
    <col min="6664" max="6664" width="36.140625" style="32" customWidth="1"/>
    <col min="6665" max="6665" width="4.5703125" style="32" customWidth="1"/>
    <col min="6666" max="6912" width="11.42578125" style="32"/>
    <col min="6913" max="6913" width="4.5703125" style="32" customWidth="1"/>
    <col min="6914" max="6914" width="76.7109375" style="32" customWidth="1"/>
    <col min="6915" max="6915" width="15.5703125" style="32" customWidth="1"/>
    <col min="6916" max="6916" width="18.5703125" style="32" customWidth="1"/>
    <col min="6917" max="6917" width="18.140625" style="32" customWidth="1"/>
    <col min="6918" max="6918" width="16.7109375" style="32" customWidth="1"/>
    <col min="6919" max="6919" width="28.7109375" style="32" customWidth="1"/>
    <col min="6920" max="6920" width="36.140625" style="32" customWidth="1"/>
    <col min="6921" max="6921" width="4.5703125" style="32" customWidth="1"/>
    <col min="6922" max="7168" width="11.42578125" style="32"/>
    <col min="7169" max="7169" width="4.5703125" style="32" customWidth="1"/>
    <col min="7170" max="7170" width="76.7109375" style="32" customWidth="1"/>
    <col min="7171" max="7171" width="15.5703125" style="32" customWidth="1"/>
    <col min="7172" max="7172" width="18.5703125" style="32" customWidth="1"/>
    <col min="7173" max="7173" width="18.140625" style="32" customWidth="1"/>
    <col min="7174" max="7174" width="16.7109375" style="32" customWidth="1"/>
    <col min="7175" max="7175" width="28.7109375" style="32" customWidth="1"/>
    <col min="7176" max="7176" width="36.140625" style="32" customWidth="1"/>
    <col min="7177" max="7177" width="4.5703125" style="32" customWidth="1"/>
    <col min="7178" max="7424" width="11.42578125" style="32"/>
    <col min="7425" max="7425" width="4.5703125" style="32" customWidth="1"/>
    <col min="7426" max="7426" width="76.7109375" style="32" customWidth="1"/>
    <col min="7427" max="7427" width="15.5703125" style="32" customWidth="1"/>
    <col min="7428" max="7428" width="18.5703125" style="32" customWidth="1"/>
    <col min="7429" max="7429" width="18.140625" style="32" customWidth="1"/>
    <col min="7430" max="7430" width="16.7109375" style="32" customWidth="1"/>
    <col min="7431" max="7431" width="28.7109375" style="32" customWidth="1"/>
    <col min="7432" max="7432" width="36.140625" style="32" customWidth="1"/>
    <col min="7433" max="7433" width="4.5703125" style="32" customWidth="1"/>
    <col min="7434" max="7680" width="11.42578125" style="32"/>
    <col min="7681" max="7681" width="4.5703125" style="32" customWidth="1"/>
    <col min="7682" max="7682" width="76.7109375" style="32" customWidth="1"/>
    <col min="7683" max="7683" width="15.5703125" style="32" customWidth="1"/>
    <col min="7684" max="7684" width="18.5703125" style="32" customWidth="1"/>
    <col min="7685" max="7685" width="18.140625" style="32" customWidth="1"/>
    <col min="7686" max="7686" width="16.7109375" style="32" customWidth="1"/>
    <col min="7687" max="7687" width="28.7109375" style="32" customWidth="1"/>
    <col min="7688" max="7688" width="36.140625" style="32" customWidth="1"/>
    <col min="7689" max="7689" width="4.5703125" style="32" customWidth="1"/>
    <col min="7690" max="7936" width="11.42578125" style="32"/>
    <col min="7937" max="7937" width="4.5703125" style="32" customWidth="1"/>
    <col min="7938" max="7938" width="76.7109375" style="32" customWidth="1"/>
    <col min="7939" max="7939" width="15.5703125" style="32" customWidth="1"/>
    <col min="7940" max="7940" width="18.5703125" style="32" customWidth="1"/>
    <col min="7941" max="7941" width="18.140625" style="32" customWidth="1"/>
    <col min="7942" max="7942" width="16.7109375" style="32" customWidth="1"/>
    <col min="7943" max="7943" width="28.7109375" style="32" customWidth="1"/>
    <col min="7944" max="7944" width="36.140625" style="32" customWidth="1"/>
    <col min="7945" max="7945" width="4.5703125" style="32" customWidth="1"/>
    <col min="7946" max="8192" width="11.42578125" style="32"/>
    <col min="8193" max="8193" width="4.5703125" style="32" customWidth="1"/>
    <col min="8194" max="8194" width="76.7109375" style="32" customWidth="1"/>
    <col min="8195" max="8195" width="15.5703125" style="32" customWidth="1"/>
    <col min="8196" max="8196" width="18.5703125" style="32" customWidth="1"/>
    <col min="8197" max="8197" width="18.140625" style="32" customWidth="1"/>
    <col min="8198" max="8198" width="16.7109375" style="32" customWidth="1"/>
    <col min="8199" max="8199" width="28.7109375" style="32" customWidth="1"/>
    <col min="8200" max="8200" width="36.140625" style="32" customWidth="1"/>
    <col min="8201" max="8201" width="4.5703125" style="32" customWidth="1"/>
    <col min="8202" max="8448" width="11.42578125" style="32"/>
    <col min="8449" max="8449" width="4.5703125" style="32" customWidth="1"/>
    <col min="8450" max="8450" width="76.7109375" style="32" customWidth="1"/>
    <col min="8451" max="8451" width="15.5703125" style="32" customWidth="1"/>
    <col min="8452" max="8452" width="18.5703125" style="32" customWidth="1"/>
    <col min="8453" max="8453" width="18.140625" style="32" customWidth="1"/>
    <col min="8454" max="8454" width="16.7109375" style="32" customWidth="1"/>
    <col min="8455" max="8455" width="28.7109375" style="32" customWidth="1"/>
    <col min="8456" max="8456" width="36.140625" style="32" customWidth="1"/>
    <col min="8457" max="8457" width="4.5703125" style="32" customWidth="1"/>
    <col min="8458" max="8704" width="11.42578125" style="32"/>
    <col min="8705" max="8705" width="4.5703125" style="32" customWidth="1"/>
    <col min="8706" max="8706" width="76.7109375" style="32" customWidth="1"/>
    <col min="8707" max="8707" width="15.5703125" style="32" customWidth="1"/>
    <col min="8708" max="8708" width="18.5703125" style="32" customWidth="1"/>
    <col min="8709" max="8709" width="18.140625" style="32" customWidth="1"/>
    <col min="8710" max="8710" width="16.7109375" style="32" customWidth="1"/>
    <col min="8711" max="8711" width="28.7109375" style="32" customWidth="1"/>
    <col min="8712" max="8712" width="36.140625" style="32" customWidth="1"/>
    <col min="8713" max="8713" width="4.5703125" style="32" customWidth="1"/>
    <col min="8714" max="8960" width="11.42578125" style="32"/>
    <col min="8961" max="8961" width="4.5703125" style="32" customWidth="1"/>
    <col min="8962" max="8962" width="76.7109375" style="32" customWidth="1"/>
    <col min="8963" max="8963" width="15.5703125" style="32" customWidth="1"/>
    <col min="8964" max="8964" width="18.5703125" style="32" customWidth="1"/>
    <col min="8965" max="8965" width="18.140625" style="32" customWidth="1"/>
    <col min="8966" max="8966" width="16.7109375" style="32" customWidth="1"/>
    <col min="8967" max="8967" width="28.7109375" style="32" customWidth="1"/>
    <col min="8968" max="8968" width="36.140625" style="32" customWidth="1"/>
    <col min="8969" max="8969" width="4.5703125" style="32" customWidth="1"/>
    <col min="8970" max="9216" width="11.42578125" style="32"/>
    <col min="9217" max="9217" width="4.5703125" style="32" customWidth="1"/>
    <col min="9218" max="9218" width="76.7109375" style="32" customWidth="1"/>
    <col min="9219" max="9219" width="15.5703125" style="32" customWidth="1"/>
    <col min="9220" max="9220" width="18.5703125" style="32" customWidth="1"/>
    <col min="9221" max="9221" width="18.140625" style="32" customWidth="1"/>
    <col min="9222" max="9222" width="16.7109375" style="32" customWidth="1"/>
    <col min="9223" max="9223" width="28.7109375" style="32" customWidth="1"/>
    <col min="9224" max="9224" width="36.140625" style="32" customWidth="1"/>
    <col min="9225" max="9225" width="4.5703125" style="32" customWidth="1"/>
    <col min="9226" max="9472" width="11.42578125" style="32"/>
    <col min="9473" max="9473" width="4.5703125" style="32" customWidth="1"/>
    <col min="9474" max="9474" width="76.7109375" style="32" customWidth="1"/>
    <col min="9475" max="9475" width="15.5703125" style="32" customWidth="1"/>
    <col min="9476" max="9476" width="18.5703125" style="32" customWidth="1"/>
    <col min="9477" max="9477" width="18.140625" style="32" customWidth="1"/>
    <col min="9478" max="9478" width="16.7109375" style="32" customWidth="1"/>
    <col min="9479" max="9479" width="28.7109375" style="32" customWidth="1"/>
    <col min="9480" max="9480" width="36.140625" style="32" customWidth="1"/>
    <col min="9481" max="9481" width="4.5703125" style="32" customWidth="1"/>
    <col min="9482" max="9728" width="11.42578125" style="32"/>
    <col min="9729" max="9729" width="4.5703125" style="32" customWidth="1"/>
    <col min="9730" max="9730" width="76.7109375" style="32" customWidth="1"/>
    <col min="9731" max="9731" width="15.5703125" style="32" customWidth="1"/>
    <col min="9732" max="9732" width="18.5703125" style="32" customWidth="1"/>
    <col min="9733" max="9733" width="18.140625" style="32" customWidth="1"/>
    <col min="9734" max="9734" width="16.7109375" style="32" customWidth="1"/>
    <col min="9735" max="9735" width="28.7109375" style="32" customWidth="1"/>
    <col min="9736" max="9736" width="36.140625" style="32" customWidth="1"/>
    <col min="9737" max="9737" width="4.5703125" style="32" customWidth="1"/>
    <col min="9738" max="9984" width="11.42578125" style="32"/>
    <col min="9985" max="9985" width="4.5703125" style="32" customWidth="1"/>
    <col min="9986" max="9986" width="76.7109375" style="32" customWidth="1"/>
    <col min="9987" max="9987" width="15.5703125" style="32" customWidth="1"/>
    <col min="9988" max="9988" width="18.5703125" style="32" customWidth="1"/>
    <col min="9989" max="9989" width="18.140625" style="32" customWidth="1"/>
    <col min="9990" max="9990" width="16.7109375" style="32" customWidth="1"/>
    <col min="9991" max="9991" width="28.7109375" style="32" customWidth="1"/>
    <col min="9992" max="9992" width="36.140625" style="32" customWidth="1"/>
    <col min="9993" max="9993" width="4.5703125" style="32" customWidth="1"/>
    <col min="9994" max="10240" width="11.42578125" style="32"/>
    <col min="10241" max="10241" width="4.5703125" style="32" customWidth="1"/>
    <col min="10242" max="10242" width="76.7109375" style="32" customWidth="1"/>
    <col min="10243" max="10243" width="15.5703125" style="32" customWidth="1"/>
    <col min="10244" max="10244" width="18.5703125" style="32" customWidth="1"/>
    <col min="10245" max="10245" width="18.140625" style="32" customWidth="1"/>
    <col min="10246" max="10246" width="16.7109375" style="32" customWidth="1"/>
    <col min="10247" max="10247" width="28.7109375" style="32" customWidth="1"/>
    <col min="10248" max="10248" width="36.140625" style="32" customWidth="1"/>
    <col min="10249" max="10249" width="4.5703125" style="32" customWidth="1"/>
    <col min="10250" max="10496" width="11.42578125" style="32"/>
    <col min="10497" max="10497" width="4.5703125" style="32" customWidth="1"/>
    <col min="10498" max="10498" width="76.7109375" style="32" customWidth="1"/>
    <col min="10499" max="10499" width="15.5703125" style="32" customWidth="1"/>
    <col min="10500" max="10500" width="18.5703125" style="32" customWidth="1"/>
    <col min="10501" max="10501" width="18.140625" style="32" customWidth="1"/>
    <col min="10502" max="10502" width="16.7109375" style="32" customWidth="1"/>
    <col min="10503" max="10503" width="28.7109375" style="32" customWidth="1"/>
    <col min="10504" max="10504" width="36.140625" style="32" customWidth="1"/>
    <col min="10505" max="10505" width="4.5703125" style="32" customWidth="1"/>
    <col min="10506" max="10752" width="11.42578125" style="32"/>
    <col min="10753" max="10753" width="4.5703125" style="32" customWidth="1"/>
    <col min="10754" max="10754" width="76.7109375" style="32" customWidth="1"/>
    <col min="10755" max="10755" width="15.5703125" style="32" customWidth="1"/>
    <col min="10756" max="10756" width="18.5703125" style="32" customWidth="1"/>
    <col min="10757" max="10757" width="18.140625" style="32" customWidth="1"/>
    <col min="10758" max="10758" width="16.7109375" style="32" customWidth="1"/>
    <col min="10759" max="10759" width="28.7109375" style="32" customWidth="1"/>
    <col min="10760" max="10760" width="36.140625" style="32" customWidth="1"/>
    <col min="10761" max="10761" width="4.5703125" style="32" customWidth="1"/>
    <col min="10762" max="11008" width="11.42578125" style="32"/>
    <col min="11009" max="11009" width="4.5703125" style="32" customWidth="1"/>
    <col min="11010" max="11010" width="76.7109375" style="32" customWidth="1"/>
    <col min="11011" max="11011" width="15.5703125" style="32" customWidth="1"/>
    <col min="11012" max="11012" width="18.5703125" style="32" customWidth="1"/>
    <col min="11013" max="11013" width="18.140625" style="32" customWidth="1"/>
    <col min="11014" max="11014" width="16.7109375" style="32" customWidth="1"/>
    <col min="11015" max="11015" width="28.7109375" style="32" customWidth="1"/>
    <col min="11016" max="11016" width="36.140625" style="32" customWidth="1"/>
    <col min="11017" max="11017" width="4.5703125" style="32" customWidth="1"/>
    <col min="11018" max="11264" width="11.42578125" style="32"/>
    <col min="11265" max="11265" width="4.5703125" style="32" customWidth="1"/>
    <col min="11266" max="11266" width="76.7109375" style="32" customWidth="1"/>
    <col min="11267" max="11267" width="15.5703125" style="32" customWidth="1"/>
    <col min="11268" max="11268" width="18.5703125" style="32" customWidth="1"/>
    <col min="11269" max="11269" width="18.140625" style="32" customWidth="1"/>
    <col min="11270" max="11270" width="16.7109375" style="32" customWidth="1"/>
    <col min="11271" max="11271" width="28.7109375" style="32" customWidth="1"/>
    <col min="11272" max="11272" width="36.140625" style="32" customWidth="1"/>
    <col min="11273" max="11273" width="4.5703125" style="32" customWidth="1"/>
    <col min="11274" max="11520" width="11.42578125" style="32"/>
    <col min="11521" max="11521" width="4.5703125" style="32" customWidth="1"/>
    <col min="11522" max="11522" width="76.7109375" style="32" customWidth="1"/>
    <col min="11523" max="11523" width="15.5703125" style="32" customWidth="1"/>
    <col min="11524" max="11524" width="18.5703125" style="32" customWidth="1"/>
    <col min="11525" max="11525" width="18.140625" style="32" customWidth="1"/>
    <col min="11526" max="11526" width="16.7109375" style="32" customWidth="1"/>
    <col min="11527" max="11527" width="28.7109375" style="32" customWidth="1"/>
    <col min="11528" max="11528" width="36.140625" style="32" customWidth="1"/>
    <col min="11529" max="11529" width="4.5703125" style="32" customWidth="1"/>
    <col min="11530" max="11776" width="11.42578125" style="32"/>
    <col min="11777" max="11777" width="4.5703125" style="32" customWidth="1"/>
    <col min="11778" max="11778" width="76.7109375" style="32" customWidth="1"/>
    <col min="11779" max="11779" width="15.5703125" style="32" customWidth="1"/>
    <col min="11780" max="11780" width="18.5703125" style="32" customWidth="1"/>
    <col min="11781" max="11781" width="18.140625" style="32" customWidth="1"/>
    <col min="11782" max="11782" width="16.7109375" style="32" customWidth="1"/>
    <col min="11783" max="11783" width="28.7109375" style="32" customWidth="1"/>
    <col min="11784" max="11784" width="36.140625" style="32" customWidth="1"/>
    <col min="11785" max="11785" width="4.5703125" style="32" customWidth="1"/>
    <col min="11786" max="12032" width="11.42578125" style="32"/>
    <col min="12033" max="12033" width="4.5703125" style="32" customWidth="1"/>
    <col min="12034" max="12034" width="76.7109375" style="32" customWidth="1"/>
    <col min="12035" max="12035" width="15.5703125" style="32" customWidth="1"/>
    <col min="12036" max="12036" width="18.5703125" style="32" customWidth="1"/>
    <col min="12037" max="12037" width="18.140625" style="32" customWidth="1"/>
    <col min="12038" max="12038" width="16.7109375" style="32" customWidth="1"/>
    <col min="12039" max="12039" width="28.7109375" style="32" customWidth="1"/>
    <col min="12040" max="12040" width="36.140625" style="32" customWidth="1"/>
    <col min="12041" max="12041" width="4.5703125" style="32" customWidth="1"/>
    <col min="12042" max="12288" width="11.42578125" style="32"/>
    <col min="12289" max="12289" width="4.5703125" style="32" customWidth="1"/>
    <col min="12290" max="12290" width="76.7109375" style="32" customWidth="1"/>
    <col min="12291" max="12291" width="15.5703125" style="32" customWidth="1"/>
    <col min="12292" max="12292" width="18.5703125" style="32" customWidth="1"/>
    <col min="12293" max="12293" width="18.140625" style="32" customWidth="1"/>
    <col min="12294" max="12294" width="16.7109375" style="32" customWidth="1"/>
    <col min="12295" max="12295" width="28.7109375" style="32" customWidth="1"/>
    <col min="12296" max="12296" width="36.140625" style="32" customWidth="1"/>
    <col min="12297" max="12297" width="4.5703125" style="32" customWidth="1"/>
    <col min="12298" max="12544" width="11.42578125" style="32"/>
    <col min="12545" max="12545" width="4.5703125" style="32" customWidth="1"/>
    <col min="12546" max="12546" width="76.7109375" style="32" customWidth="1"/>
    <col min="12547" max="12547" width="15.5703125" style="32" customWidth="1"/>
    <col min="12548" max="12548" width="18.5703125" style="32" customWidth="1"/>
    <col min="12549" max="12549" width="18.140625" style="32" customWidth="1"/>
    <col min="12550" max="12550" width="16.7109375" style="32" customWidth="1"/>
    <col min="12551" max="12551" width="28.7109375" style="32" customWidth="1"/>
    <col min="12552" max="12552" width="36.140625" style="32" customWidth="1"/>
    <col min="12553" max="12553" width="4.5703125" style="32" customWidth="1"/>
    <col min="12554" max="12800" width="11.42578125" style="32"/>
    <col min="12801" max="12801" width="4.5703125" style="32" customWidth="1"/>
    <col min="12802" max="12802" width="76.7109375" style="32" customWidth="1"/>
    <col min="12803" max="12803" width="15.5703125" style="32" customWidth="1"/>
    <col min="12804" max="12804" width="18.5703125" style="32" customWidth="1"/>
    <col min="12805" max="12805" width="18.140625" style="32" customWidth="1"/>
    <col min="12806" max="12806" width="16.7109375" style="32" customWidth="1"/>
    <col min="12807" max="12807" width="28.7109375" style="32" customWidth="1"/>
    <col min="12808" max="12808" width="36.140625" style="32" customWidth="1"/>
    <col min="12809" max="12809" width="4.5703125" style="32" customWidth="1"/>
    <col min="12810" max="13056" width="11.42578125" style="32"/>
    <col min="13057" max="13057" width="4.5703125" style="32" customWidth="1"/>
    <col min="13058" max="13058" width="76.7109375" style="32" customWidth="1"/>
    <col min="13059" max="13059" width="15.5703125" style="32" customWidth="1"/>
    <col min="13060" max="13060" width="18.5703125" style="32" customWidth="1"/>
    <col min="13061" max="13061" width="18.140625" style="32" customWidth="1"/>
    <col min="13062" max="13062" width="16.7109375" style="32" customWidth="1"/>
    <col min="13063" max="13063" width="28.7109375" style="32" customWidth="1"/>
    <col min="13064" max="13064" width="36.140625" style="32" customWidth="1"/>
    <col min="13065" max="13065" width="4.5703125" style="32" customWidth="1"/>
    <col min="13066" max="13312" width="11.42578125" style="32"/>
    <col min="13313" max="13313" width="4.5703125" style="32" customWidth="1"/>
    <col min="13314" max="13314" width="76.7109375" style="32" customWidth="1"/>
    <col min="13315" max="13315" width="15.5703125" style="32" customWidth="1"/>
    <col min="13316" max="13316" width="18.5703125" style="32" customWidth="1"/>
    <col min="13317" max="13317" width="18.140625" style="32" customWidth="1"/>
    <col min="13318" max="13318" width="16.7109375" style="32" customWidth="1"/>
    <col min="13319" max="13319" width="28.7109375" style="32" customWidth="1"/>
    <col min="13320" max="13320" width="36.140625" style="32" customWidth="1"/>
    <col min="13321" max="13321" width="4.5703125" style="32" customWidth="1"/>
    <col min="13322" max="13568" width="11.42578125" style="32"/>
    <col min="13569" max="13569" width="4.5703125" style="32" customWidth="1"/>
    <col min="13570" max="13570" width="76.7109375" style="32" customWidth="1"/>
    <col min="13571" max="13571" width="15.5703125" style="32" customWidth="1"/>
    <col min="13572" max="13572" width="18.5703125" style="32" customWidth="1"/>
    <col min="13573" max="13573" width="18.140625" style="32" customWidth="1"/>
    <col min="13574" max="13574" width="16.7109375" style="32" customWidth="1"/>
    <col min="13575" max="13575" width="28.7109375" style="32" customWidth="1"/>
    <col min="13576" max="13576" width="36.140625" style="32" customWidth="1"/>
    <col min="13577" max="13577" width="4.5703125" style="32" customWidth="1"/>
    <col min="13578" max="13824" width="11.42578125" style="32"/>
    <col min="13825" max="13825" width="4.5703125" style="32" customWidth="1"/>
    <col min="13826" max="13826" width="76.7109375" style="32" customWidth="1"/>
    <col min="13827" max="13827" width="15.5703125" style="32" customWidth="1"/>
    <col min="13828" max="13828" width="18.5703125" style="32" customWidth="1"/>
    <col min="13829" max="13829" width="18.140625" style="32" customWidth="1"/>
    <col min="13830" max="13830" width="16.7109375" style="32" customWidth="1"/>
    <col min="13831" max="13831" width="28.7109375" style="32" customWidth="1"/>
    <col min="13832" max="13832" width="36.140625" style="32" customWidth="1"/>
    <col min="13833" max="13833" width="4.5703125" style="32" customWidth="1"/>
    <col min="13834" max="14080" width="11.42578125" style="32"/>
    <col min="14081" max="14081" width="4.5703125" style="32" customWidth="1"/>
    <col min="14082" max="14082" width="76.7109375" style="32" customWidth="1"/>
    <col min="14083" max="14083" width="15.5703125" style="32" customWidth="1"/>
    <col min="14084" max="14084" width="18.5703125" style="32" customWidth="1"/>
    <col min="14085" max="14085" width="18.140625" style="32" customWidth="1"/>
    <col min="14086" max="14086" width="16.7109375" style="32" customWidth="1"/>
    <col min="14087" max="14087" width="28.7109375" style="32" customWidth="1"/>
    <col min="14088" max="14088" width="36.140625" style="32" customWidth="1"/>
    <col min="14089" max="14089" width="4.5703125" style="32" customWidth="1"/>
    <col min="14090" max="14336" width="11.42578125" style="32"/>
    <col min="14337" max="14337" width="4.5703125" style="32" customWidth="1"/>
    <col min="14338" max="14338" width="76.7109375" style="32" customWidth="1"/>
    <col min="14339" max="14339" width="15.5703125" style="32" customWidth="1"/>
    <col min="14340" max="14340" width="18.5703125" style="32" customWidth="1"/>
    <col min="14341" max="14341" width="18.140625" style="32" customWidth="1"/>
    <col min="14342" max="14342" width="16.7109375" style="32" customWidth="1"/>
    <col min="14343" max="14343" width="28.7109375" style="32" customWidth="1"/>
    <col min="14344" max="14344" width="36.140625" style="32" customWidth="1"/>
    <col min="14345" max="14345" width="4.5703125" style="32" customWidth="1"/>
    <col min="14346" max="14592" width="11.42578125" style="32"/>
    <col min="14593" max="14593" width="4.5703125" style="32" customWidth="1"/>
    <col min="14594" max="14594" width="76.7109375" style="32" customWidth="1"/>
    <col min="14595" max="14595" width="15.5703125" style="32" customWidth="1"/>
    <col min="14596" max="14596" width="18.5703125" style="32" customWidth="1"/>
    <col min="14597" max="14597" width="18.140625" style="32" customWidth="1"/>
    <col min="14598" max="14598" width="16.7109375" style="32" customWidth="1"/>
    <col min="14599" max="14599" width="28.7109375" style="32" customWidth="1"/>
    <col min="14600" max="14600" width="36.140625" style="32" customWidth="1"/>
    <col min="14601" max="14601" width="4.5703125" style="32" customWidth="1"/>
    <col min="14602" max="14848" width="11.42578125" style="32"/>
    <col min="14849" max="14849" width="4.5703125" style="32" customWidth="1"/>
    <col min="14850" max="14850" width="76.7109375" style="32" customWidth="1"/>
    <col min="14851" max="14851" width="15.5703125" style="32" customWidth="1"/>
    <col min="14852" max="14852" width="18.5703125" style="32" customWidth="1"/>
    <col min="14853" max="14853" width="18.140625" style="32" customWidth="1"/>
    <col min="14854" max="14854" width="16.7109375" style="32" customWidth="1"/>
    <col min="14855" max="14855" width="28.7109375" style="32" customWidth="1"/>
    <col min="14856" max="14856" width="36.140625" style="32" customWidth="1"/>
    <col min="14857" max="14857" width="4.5703125" style="32" customWidth="1"/>
    <col min="14858" max="15104" width="11.42578125" style="32"/>
    <col min="15105" max="15105" width="4.5703125" style="32" customWidth="1"/>
    <col min="15106" max="15106" width="76.7109375" style="32" customWidth="1"/>
    <col min="15107" max="15107" width="15.5703125" style="32" customWidth="1"/>
    <col min="15108" max="15108" width="18.5703125" style="32" customWidth="1"/>
    <col min="15109" max="15109" width="18.140625" style="32" customWidth="1"/>
    <col min="15110" max="15110" width="16.7109375" style="32" customWidth="1"/>
    <col min="15111" max="15111" width="28.7109375" style="32" customWidth="1"/>
    <col min="15112" max="15112" width="36.140625" style="32" customWidth="1"/>
    <col min="15113" max="15113" width="4.5703125" style="32" customWidth="1"/>
    <col min="15114" max="15360" width="11.42578125" style="32"/>
    <col min="15361" max="15361" width="4.5703125" style="32" customWidth="1"/>
    <col min="15362" max="15362" width="76.7109375" style="32" customWidth="1"/>
    <col min="15363" max="15363" width="15.5703125" style="32" customWidth="1"/>
    <col min="15364" max="15364" width="18.5703125" style="32" customWidth="1"/>
    <col min="15365" max="15365" width="18.140625" style="32" customWidth="1"/>
    <col min="15366" max="15366" width="16.7109375" style="32" customWidth="1"/>
    <col min="15367" max="15367" width="28.7109375" style="32" customWidth="1"/>
    <col min="15368" max="15368" width="36.140625" style="32" customWidth="1"/>
    <col min="15369" max="15369" width="4.5703125" style="32" customWidth="1"/>
    <col min="15370" max="15616" width="11.42578125" style="32"/>
    <col min="15617" max="15617" width="4.5703125" style="32" customWidth="1"/>
    <col min="15618" max="15618" width="76.7109375" style="32" customWidth="1"/>
    <col min="15619" max="15619" width="15.5703125" style="32" customWidth="1"/>
    <col min="15620" max="15620" width="18.5703125" style="32" customWidth="1"/>
    <col min="15621" max="15621" width="18.140625" style="32" customWidth="1"/>
    <col min="15622" max="15622" width="16.7109375" style="32" customWidth="1"/>
    <col min="15623" max="15623" width="28.7109375" style="32" customWidth="1"/>
    <col min="15624" max="15624" width="36.140625" style="32" customWidth="1"/>
    <col min="15625" max="15625" width="4.5703125" style="32" customWidth="1"/>
    <col min="15626" max="15872" width="11.42578125" style="32"/>
    <col min="15873" max="15873" width="4.5703125" style="32" customWidth="1"/>
    <col min="15874" max="15874" width="76.7109375" style="32" customWidth="1"/>
    <col min="15875" max="15875" width="15.5703125" style="32" customWidth="1"/>
    <col min="15876" max="15876" width="18.5703125" style="32" customWidth="1"/>
    <col min="15877" max="15877" width="18.140625" style="32" customWidth="1"/>
    <col min="15878" max="15878" width="16.7109375" style="32" customWidth="1"/>
    <col min="15879" max="15879" width="28.7109375" style="32" customWidth="1"/>
    <col min="15880" max="15880" width="36.140625" style="32" customWidth="1"/>
    <col min="15881" max="15881" width="4.5703125" style="32" customWidth="1"/>
    <col min="15882" max="16128" width="11.42578125" style="32"/>
    <col min="16129" max="16129" width="4.5703125" style="32" customWidth="1"/>
    <col min="16130" max="16130" width="76.7109375" style="32" customWidth="1"/>
    <col min="16131" max="16131" width="15.5703125" style="32" customWidth="1"/>
    <col min="16132" max="16132" width="18.5703125" style="32" customWidth="1"/>
    <col min="16133" max="16133" width="18.140625" style="32" customWidth="1"/>
    <col min="16134" max="16134" width="16.7109375" style="32" customWidth="1"/>
    <col min="16135" max="16135" width="28.7109375" style="32" customWidth="1"/>
    <col min="16136" max="16136" width="36.140625" style="32" customWidth="1"/>
    <col min="16137" max="16137" width="4.5703125" style="32" customWidth="1"/>
    <col min="16138" max="16384" width="11.42578125" style="32"/>
  </cols>
  <sheetData>
    <row r="1" spans="1:15" s="48" customFormat="1">
      <c r="G1" s="123"/>
      <c r="I1" s="442"/>
      <c r="J1" s="442"/>
      <c r="K1" s="442"/>
      <c r="L1" s="442"/>
      <c r="M1" s="442"/>
      <c r="N1" s="442"/>
      <c r="O1" s="442"/>
    </row>
    <row r="2" spans="1:15" s="124" customFormat="1">
      <c r="A2" s="48"/>
      <c r="B2" s="14" t="s">
        <v>4</v>
      </c>
      <c r="C2" s="496">
        <v>2013</v>
      </c>
      <c r="D2" s="496"/>
      <c r="E2" s="48"/>
      <c r="F2" s="48"/>
      <c r="G2" s="123"/>
      <c r="H2" s="48"/>
      <c r="I2" s="442"/>
      <c r="J2" s="445"/>
      <c r="K2" s="445"/>
      <c r="L2" s="445"/>
      <c r="M2" s="445"/>
      <c r="N2" s="445"/>
      <c r="O2" s="445"/>
    </row>
    <row r="3" spans="1:15" s="124" customFormat="1">
      <c r="A3" s="48"/>
      <c r="B3" s="14" t="s">
        <v>0</v>
      </c>
      <c r="C3" s="497" t="str">
        <f>'Allgemeine Information'!C12</f>
        <v xml:space="preserve"> </v>
      </c>
      <c r="D3" s="497"/>
      <c r="E3" s="168"/>
      <c r="F3" s="48"/>
      <c r="G3" s="123"/>
      <c r="H3" s="48"/>
      <c r="I3" s="442"/>
      <c r="J3" s="445"/>
      <c r="K3" s="445"/>
      <c r="L3" s="445"/>
      <c r="M3" s="445"/>
      <c r="N3" s="445"/>
      <c r="O3" s="445"/>
    </row>
    <row r="4" spans="1:15" s="124" customFormat="1">
      <c r="A4" s="48"/>
      <c r="B4" s="14" t="s">
        <v>1</v>
      </c>
      <c r="C4" s="498" t="str">
        <f>'Allgemeine Information'!C13</f>
        <v xml:space="preserve"> </v>
      </c>
      <c r="D4" s="499"/>
      <c r="E4" s="168"/>
      <c r="F4" s="48"/>
      <c r="G4" s="123"/>
      <c r="H4" s="48"/>
      <c r="I4" s="442"/>
      <c r="J4" s="445"/>
      <c r="K4" s="445"/>
      <c r="L4" s="445"/>
      <c r="M4" s="445"/>
      <c r="N4" s="445"/>
      <c r="O4" s="445"/>
    </row>
    <row r="5" spans="1:15" s="124" customFormat="1">
      <c r="A5" s="48"/>
      <c r="B5" s="14" t="s">
        <v>2</v>
      </c>
      <c r="C5" s="498" t="str">
        <f>'Allgemeine Information'!C14</f>
        <v>Bitte Auswählen</v>
      </c>
      <c r="D5" s="499"/>
      <c r="E5" s="168"/>
      <c r="F5" s="48"/>
      <c r="G5" s="123"/>
      <c r="H5" s="48"/>
      <c r="I5" s="442"/>
      <c r="J5" s="445"/>
      <c r="K5" s="445"/>
      <c r="L5" s="445"/>
      <c r="M5" s="445"/>
      <c r="N5" s="445"/>
      <c r="O5" s="445"/>
    </row>
    <row r="6" spans="1:15" s="48" customFormat="1">
      <c r="G6" s="123"/>
      <c r="I6" s="442"/>
      <c r="J6" s="442"/>
      <c r="K6" s="442"/>
      <c r="L6" s="442"/>
      <c r="M6" s="442"/>
      <c r="N6" s="442"/>
      <c r="O6" s="442"/>
    </row>
    <row r="7" spans="1:15" s="4" customFormat="1">
      <c r="D7" s="21"/>
      <c r="E7" s="21"/>
      <c r="F7" s="21"/>
      <c r="G7" s="125"/>
      <c r="I7" s="433"/>
      <c r="J7" s="433"/>
      <c r="K7" s="433"/>
      <c r="L7" s="433"/>
      <c r="M7" s="433"/>
      <c r="N7" s="433"/>
      <c r="O7" s="433"/>
    </row>
    <row r="8" spans="1:15">
      <c r="B8" s="8" t="s">
        <v>258</v>
      </c>
      <c r="C8" s="42"/>
      <c r="D8" s="46"/>
      <c r="E8" s="46"/>
      <c r="F8" s="46"/>
      <c r="G8" s="46"/>
      <c r="H8" s="43"/>
    </row>
    <row r="9" spans="1:15">
      <c r="B9" s="7" t="s">
        <v>78</v>
      </c>
      <c r="C9" s="7" t="s">
        <v>259</v>
      </c>
      <c r="D9" s="23" t="s">
        <v>79</v>
      </c>
      <c r="E9" s="23" t="s">
        <v>80</v>
      </c>
      <c r="F9" s="23" t="s">
        <v>81</v>
      </c>
      <c r="G9" s="23" t="s">
        <v>255</v>
      </c>
      <c r="H9" s="7" t="s">
        <v>17</v>
      </c>
    </row>
    <row r="10" spans="1:15">
      <c r="B10" s="37" t="s">
        <v>260</v>
      </c>
      <c r="C10" s="37"/>
      <c r="D10" s="126"/>
      <c r="E10" s="126"/>
      <c r="F10" s="126"/>
      <c r="G10" s="126"/>
      <c r="H10" s="37"/>
    </row>
    <row r="11" spans="1:15">
      <c r="B11" s="37" t="s">
        <v>261</v>
      </c>
      <c r="C11" s="37"/>
      <c r="D11" s="126"/>
      <c r="E11" s="12">
        <f>'B. Techn. Daten Teil 1'!H23+'B. Techn. Daten Teil 1'!H32-'B. Techn. Daten Teil 1'!H33</f>
        <v>0</v>
      </c>
      <c r="F11" s="12">
        <f>'B. Techn. Daten Teil 1'!G49+'B. Techn. Daten Teil 1'!G58-'B. Techn. Daten Teil 1'!G59</f>
        <v>0</v>
      </c>
      <c r="G11" s="12">
        <f>SUM(E11:F11)</f>
        <v>0</v>
      </c>
      <c r="H11" s="37"/>
    </row>
    <row r="12" spans="1:15">
      <c r="A12" s="6" t="s">
        <v>18</v>
      </c>
      <c r="B12" s="127" t="s">
        <v>262</v>
      </c>
      <c r="C12" s="127" t="s">
        <v>223</v>
      </c>
      <c r="D12" s="10"/>
      <c r="E12" s="10"/>
      <c r="F12" s="10"/>
      <c r="G12" s="12">
        <f t="shared" ref="G12:G17" si="0">SUM(D12:F12)</f>
        <v>0</v>
      </c>
      <c r="H12" s="128"/>
      <c r="I12" s="438" t="s">
        <v>18</v>
      </c>
      <c r="L12" s="447"/>
      <c r="N12" s="447"/>
    </row>
    <row r="13" spans="1:15">
      <c r="A13" s="4" t="s">
        <v>18</v>
      </c>
      <c r="B13" s="129" t="s">
        <v>263</v>
      </c>
      <c r="C13" s="129" t="s">
        <v>223</v>
      </c>
      <c r="D13" s="16"/>
      <c r="E13" s="16"/>
      <c r="F13" s="16"/>
      <c r="G13" s="17">
        <f t="shared" si="0"/>
        <v>0</v>
      </c>
      <c r="H13" s="130"/>
      <c r="I13" s="433" t="s">
        <v>18</v>
      </c>
      <c r="L13" s="447"/>
      <c r="N13" s="447"/>
    </row>
    <row r="14" spans="1:15">
      <c r="A14" s="4" t="s">
        <v>18</v>
      </c>
      <c r="B14" s="129" t="s">
        <v>264</v>
      </c>
      <c r="C14" s="129" t="s">
        <v>223</v>
      </c>
      <c r="D14" s="16"/>
      <c r="E14" s="16"/>
      <c r="F14" s="16"/>
      <c r="G14" s="17">
        <f t="shared" si="0"/>
        <v>0</v>
      </c>
      <c r="H14" s="130"/>
      <c r="I14" s="433" t="s">
        <v>18</v>
      </c>
      <c r="L14" s="447"/>
      <c r="N14" s="447"/>
    </row>
    <row r="15" spans="1:15">
      <c r="A15" s="4" t="s">
        <v>18</v>
      </c>
      <c r="B15" s="129" t="s">
        <v>265</v>
      </c>
      <c r="C15" s="129" t="s">
        <v>223</v>
      </c>
      <c r="D15" s="16"/>
      <c r="E15" s="16"/>
      <c r="F15" s="16"/>
      <c r="G15" s="17">
        <f t="shared" si="0"/>
        <v>0</v>
      </c>
      <c r="H15" s="130"/>
      <c r="I15" s="433" t="s">
        <v>18</v>
      </c>
      <c r="L15" s="447"/>
      <c r="N15" s="447"/>
    </row>
    <row r="16" spans="1:15">
      <c r="A16" s="4" t="s">
        <v>18</v>
      </c>
      <c r="B16" s="131" t="s">
        <v>266</v>
      </c>
      <c r="C16" s="131" t="s">
        <v>223</v>
      </c>
      <c r="D16" s="26"/>
      <c r="E16" s="26"/>
      <c r="F16" s="26"/>
      <c r="G16" s="132">
        <f t="shared" si="0"/>
        <v>0</v>
      </c>
      <c r="H16" s="133"/>
      <c r="I16" s="433" t="s">
        <v>18</v>
      </c>
      <c r="L16" s="447"/>
      <c r="N16" s="447"/>
    </row>
    <row r="17" spans="1:15">
      <c r="B17" s="134" t="s">
        <v>267</v>
      </c>
      <c r="C17" s="134" t="s">
        <v>224</v>
      </c>
      <c r="D17" s="135">
        <f>SUM(D15:D16)</f>
        <v>0</v>
      </c>
      <c r="E17" s="135">
        <f>SUM(E12,E15,E16)</f>
        <v>0</v>
      </c>
      <c r="F17" s="135">
        <f>SUM(F12,F15,F16)</f>
        <v>0</v>
      </c>
      <c r="G17" s="11">
        <f t="shared" si="0"/>
        <v>0</v>
      </c>
      <c r="H17" s="134"/>
      <c r="L17" s="447"/>
      <c r="N17" s="447"/>
    </row>
    <row r="18" spans="1:15" s="4" customFormat="1">
      <c r="B18" s="1"/>
      <c r="C18" s="1"/>
      <c r="D18" s="19"/>
      <c r="E18" s="19"/>
      <c r="F18" s="19"/>
      <c r="G18" s="136"/>
      <c r="H18" s="1"/>
      <c r="I18" s="433"/>
      <c r="J18" s="433"/>
      <c r="K18" s="433"/>
      <c r="L18" s="438"/>
      <c r="M18" s="433"/>
      <c r="N18" s="438"/>
      <c r="O18" s="433"/>
    </row>
    <row r="19" spans="1:15" s="4" customFormat="1">
      <c r="B19" s="1"/>
      <c r="C19" s="1"/>
      <c r="D19" s="19"/>
      <c r="E19" s="19"/>
      <c r="F19" s="19"/>
      <c r="G19" s="136"/>
      <c r="H19" s="1"/>
      <c r="I19" s="433"/>
      <c r="J19" s="433"/>
      <c r="K19" s="433"/>
      <c r="L19" s="438"/>
      <c r="M19" s="433"/>
      <c r="N19" s="438"/>
      <c r="O19" s="433"/>
    </row>
    <row r="20" spans="1:15">
      <c r="B20" s="37" t="s">
        <v>268</v>
      </c>
      <c r="C20" s="7" t="s">
        <v>259</v>
      </c>
      <c r="D20" s="23" t="s">
        <v>79</v>
      </c>
      <c r="E20" s="23" t="s">
        <v>80</v>
      </c>
      <c r="F20" s="23" t="s">
        <v>81</v>
      </c>
      <c r="G20" s="23" t="s">
        <v>255</v>
      </c>
      <c r="H20" s="7" t="s">
        <v>17</v>
      </c>
      <c r="L20" s="447"/>
      <c r="N20" s="447"/>
    </row>
    <row r="21" spans="1:15">
      <c r="A21" s="4" t="s">
        <v>18</v>
      </c>
      <c r="B21" s="127" t="s">
        <v>269</v>
      </c>
      <c r="C21" s="127" t="s">
        <v>223</v>
      </c>
      <c r="D21" s="10"/>
      <c r="E21" s="10"/>
      <c r="F21" s="10"/>
      <c r="G21" s="12">
        <f>SUM(D21:F21)</f>
        <v>0</v>
      </c>
      <c r="H21" s="128"/>
      <c r="I21" s="433" t="s">
        <v>18</v>
      </c>
      <c r="L21" s="447"/>
      <c r="N21" s="447"/>
    </row>
    <row r="22" spans="1:15">
      <c r="A22" s="4" t="s">
        <v>18</v>
      </c>
      <c r="B22" s="129" t="s">
        <v>270</v>
      </c>
      <c r="C22" s="129" t="s">
        <v>223</v>
      </c>
      <c r="D22" s="16"/>
      <c r="E22" s="16"/>
      <c r="F22" s="16"/>
      <c r="G22" s="17">
        <f t="shared" ref="G22:G32" si="1">SUM(D22:F22)</f>
        <v>0</v>
      </c>
      <c r="H22" s="130"/>
      <c r="I22" s="433" t="s">
        <v>18</v>
      </c>
      <c r="L22" s="447"/>
      <c r="N22" s="447"/>
    </row>
    <row r="23" spans="1:15">
      <c r="A23" s="4" t="s">
        <v>18</v>
      </c>
      <c r="B23" s="129" t="s">
        <v>271</v>
      </c>
      <c r="C23" s="129" t="s">
        <v>223</v>
      </c>
      <c r="D23" s="16"/>
      <c r="E23" s="16"/>
      <c r="F23" s="16"/>
      <c r="G23" s="17">
        <f t="shared" si="1"/>
        <v>0</v>
      </c>
      <c r="H23" s="130"/>
      <c r="I23" s="433" t="s">
        <v>18</v>
      </c>
      <c r="L23" s="447"/>
      <c r="N23" s="447"/>
    </row>
    <row r="24" spans="1:15">
      <c r="A24" s="4" t="s">
        <v>18</v>
      </c>
      <c r="B24" s="129" t="s">
        <v>272</v>
      </c>
      <c r="C24" s="129" t="s">
        <v>223</v>
      </c>
      <c r="D24" s="16"/>
      <c r="E24" s="16"/>
      <c r="F24" s="16"/>
      <c r="G24" s="17">
        <f t="shared" si="1"/>
        <v>0</v>
      </c>
      <c r="H24" s="130"/>
      <c r="I24" s="433" t="s">
        <v>18</v>
      </c>
      <c r="L24" s="447"/>
      <c r="N24" s="447"/>
    </row>
    <row r="25" spans="1:15">
      <c r="A25" s="4" t="s">
        <v>18</v>
      </c>
      <c r="B25" s="129" t="s">
        <v>273</v>
      </c>
      <c r="C25" s="129" t="s">
        <v>223</v>
      </c>
      <c r="D25" s="16"/>
      <c r="E25" s="16"/>
      <c r="F25" s="16"/>
      <c r="G25" s="17">
        <f t="shared" si="1"/>
        <v>0</v>
      </c>
      <c r="H25" s="130"/>
      <c r="I25" s="433" t="s">
        <v>18</v>
      </c>
      <c r="L25" s="447"/>
      <c r="N25" s="447"/>
    </row>
    <row r="26" spans="1:15">
      <c r="A26" s="4" t="s">
        <v>18</v>
      </c>
      <c r="B26" s="129" t="s">
        <v>274</v>
      </c>
      <c r="C26" s="129" t="s">
        <v>223</v>
      </c>
      <c r="D26" s="16"/>
      <c r="E26" s="16"/>
      <c r="F26" s="16"/>
      <c r="G26" s="17">
        <f t="shared" si="1"/>
        <v>0</v>
      </c>
      <c r="H26" s="130"/>
      <c r="I26" s="433" t="s">
        <v>18</v>
      </c>
      <c r="L26" s="447"/>
      <c r="N26" s="447"/>
    </row>
    <row r="27" spans="1:15">
      <c r="A27" s="4" t="s">
        <v>18</v>
      </c>
      <c r="B27" s="129" t="s">
        <v>275</v>
      </c>
      <c r="C27" s="129" t="s">
        <v>223</v>
      </c>
      <c r="D27" s="16"/>
      <c r="E27" s="16"/>
      <c r="F27" s="16"/>
      <c r="G27" s="17">
        <f t="shared" si="1"/>
        <v>0</v>
      </c>
      <c r="H27" s="130"/>
      <c r="I27" s="433" t="s">
        <v>18</v>
      </c>
      <c r="L27" s="447"/>
      <c r="N27" s="447"/>
    </row>
    <row r="28" spans="1:15">
      <c r="A28" s="4" t="s">
        <v>18</v>
      </c>
      <c r="B28" s="129" t="s">
        <v>276</v>
      </c>
      <c r="C28" s="129" t="s">
        <v>223</v>
      </c>
      <c r="D28" s="16"/>
      <c r="E28" s="16"/>
      <c r="F28" s="16"/>
      <c r="G28" s="17">
        <f t="shared" si="1"/>
        <v>0</v>
      </c>
      <c r="H28" s="130"/>
      <c r="I28" s="433" t="s">
        <v>18</v>
      </c>
      <c r="L28" s="447"/>
      <c r="N28" s="447"/>
    </row>
    <row r="29" spans="1:15">
      <c r="A29" s="4" t="s">
        <v>18</v>
      </c>
      <c r="B29" s="129" t="s">
        <v>277</v>
      </c>
      <c r="C29" s="129" t="s">
        <v>223</v>
      </c>
      <c r="D29" s="16"/>
      <c r="E29" s="16"/>
      <c r="F29" s="16"/>
      <c r="G29" s="17">
        <f t="shared" si="1"/>
        <v>0</v>
      </c>
      <c r="H29" s="130"/>
      <c r="I29" s="433" t="s">
        <v>18</v>
      </c>
      <c r="L29" s="447"/>
      <c r="N29" s="447"/>
    </row>
    <row r="30" spans="1:15">
      <c r="A30" s="4" t="s">
        <v>18</v>
      </c>
      <c r="B30" s="129" t="s">
        <v>278</v>
      </c>
      <c r="C30" s="129" t="s">
        <v>223</v>
      </c>
      <c r="D30" s="16"/>
      <c r="E30" s="16"/>
      <c r="F30" s="16"/>
      <c r="G30" s="17">
        <f t="shared" si="1"/>
        <v>0</v>
      </c>
      <c r="H30" s="137"/>
      <c r="I30" s="433" t="s">
        <v>18</v>
      </c>
      <c r="L30" s="447"/>
      <c r="N30" s="447"/>
    </row>
    <row r="31" spans="1:15">
      <c r="A31" s="4" t="s">
        <v>18</v>
      </c>
      <c r="B31" s="129" t="s">
        <v>279</v>
      </c>
      <c r="C31" s="129" t="s">
        <v>223</v>
      </c>
      <c r="D31" s="138"/>
      <c r="E31" s="16"/>
      <c r="F31" s="16"/>
      <c r="G31" s="17">
        <f t="shared" si="1"/>
        <v>0</v>
      </c>
      <c r="H31" s="137"/>
      <c r="I31" s="433" t="s">
        <v>18</v>
      </c>
      <c r="L31" s="447"/>
      <c r="N31" s="447"/>
    </row>
    <row r="32" spans="1:15">
      <c r="A32" s="4" t="s">
        <v>18</v>
      </c>
      <c r="B32" s="129" t="s">
        <v>280</v>
      </c>
      <c r="C32" s="129" t="s">
        <v>223</v>
      </c>
      <c r="D32" s="16"/>
      <c r="E32" s="16"/>
      <c r="F32" s="16"/>
      <c r="G32" s="17">
        <f t="shared" si="1"/>
        <v>0</v>
      </c>
      <c r="H32" s="137"/>
      <c r="I32" s="433" t="s">
        <v>18</v>
      </c>
      <c r="L32" s="447"/>
      <c r="N32" s="447"/>
    </row>
    <row r="33" spans="1:15">
      <c r="A33" s="4" t="s">
        <v>18</v>
      </c>
      <c r="B33" s="129" t="s">
        <v>281</v>
      </c>
      <c r="C33" s="129" t="s">
        <v>223</v>
      </c>
      <c r="D33" s="16"/>
      <c r="E33" s="16"/>
      <c r="F33" s="16"/>
      <c r="G33" s="17">
        <f>SUM(D33:F33)</f>
        <v>0</v>
      </c>
      <c r="H33" s="137"/>
      <c r="I33" s="433" t="s">
        <v>18</v>
      </c>
      <c r="L33" s="447"/>
      <c r="N33" s="447"/>
    </row>
    <row r="34" spans="1:15">
      <c r="A34" s="4" t="s">
        <v>18</v>
      </c>
      <c r="B34" s="131" t="s">
        <v>282</v>
      </c>
      <c r="C34" s="131" t="s">
        <v>223</v>
      </c>
      <c r="D34" s="26"/>
      <c r="E34" s="26"/>
      <c r="F34" s="139"/>
      <c r="G34" s="132">
        <f>SUM(D34:F34)</f>
        <v>0</v>
      </c>
      <c r="H34" s="140"/>
      <c r="I34" s="433" t="s">
        <v>18</v>
      </c>
      <c r="L34" s="447"/>
      <c r="N34" s="447"/>
    </row>
    <row r="35" spans="1:15" s="3" customFormat="1">
      <c r="B35" s="1"/>
      <c r="C35" s="1"/>
      <c r="D35" s="19"/>
      <c r="E35" s="19"/>
      <c r="F35" s="19"/>
      <c r="G35" s="136"/>
      <c r="H35" s="1"/>
      <c r="I35" s="439"/>
      <c r="J35" s="439"/>
      <c r="K35" s="439"/>
      <c r="L35" s="437"/>
      <c r="M35" s="439"/>
      <c r="N35" s="437"/>
      <c r="O35" s="439"/>
    </row>
    <row r="36" spans="1:15" s="3" customFormat="1">
      <c r="B36" s="1"/>
      <c r="C36" s="1"/>
      <c r="D36" s="19"/>
      <c r="E36" s="19"/>
      <c r="F36" s="19"/>
      <c r="G36" s="136"/>
      <c r="H36" s="1"/>
      <c r="I36" s="439"/>
      <c r="J36" s="439"/>
      <c r="K36" s="439"/>
      <c r="L36" s="437"/>
      <c r="M36" s="439"/>
      <c r="N36" s="437"/>
      <c r="O36" s="439"/>
    </row>
    <row r="37" spans="1:15" s="31" customFormat="1">
      <c r="A37" s="3"/>
      <c r="B37" s="37" t="s">
        <v>283</v>
      </c>
      <c r="C37" s="7" t="s">
        <v>259</v>
      </c>
      <c r="D37" s="23" t="s">
        <v>79</v>
      </c>
      <c r="E37" s="23" t="s">
        <v>80</v>
      </c>
      <c r="F37" s="23" t="s">
        <v>81</v>
      </c>
      <c r="G37" s="23" t="s">
        <v>255</v>
      </c>
      <c r="H37" s="7" t="s">
        <v>17</v>
      </c>
      <c r="I37" s="439"/>
      <c r="J37" s="448"/>
      <c r="K37" s="448"/>
      <c r="L37" s="449"/>
      <c r="M37" s="448"/>
      <c r="N37" s="449"/>
      <c r="O37" s="448"/>
    </row>
    <row r="38" spans="1:15">
      <c r="A38" s="4" t="s">
        <v>18</v>
      </c>
      <c r="B38" s="127" t="s">
        <v>284</v>
      </c>
      <c r="C38" s="127" t="s">
        <v>223</v>
      </c>
      <c r="D38" s="10"/>
      <c r="E38" s="10"/>
      <c r="F38" s="10"/>
      <c r="G38" s="12">
        <f>SUM(D38:F38)</f>
        <v>0</v>
      </c>
      <c r="H38" s="128"/>
      <c r="I38" s="433" t="s">
        <v>18</v>
      </c>
      <c r="L38" s="447"/>
      <c r="N38" s="447"/>
    </row>
    <row r="39" spans="1:15">
      <c r="A39" s="4" t="s">
        <v>18</v>
      </c>
      <c r="B39" s="129" t="s">
        <v>285</v>
      </c>
      <c r="C39" s="129" t="s">
        <v>223</v>
      </c>
      <c r="D39" s="16"/>
      <c r="E39" s="16"/>
      <c r="F39" s="16"/>
      <c r="G39" s="17">
        <f>SUM(D39:F39)</f>
        <v>0</v>
      </c>
      <c r="H39" s="130"/>
      <c r="I39" s="433" t="s">
        <v>18</v>
      </c>
      <c r="L39" s="447"/>
      <c r="N39" s="447"/>
    </row>
    <row r="40" spans="1:15">
      <c r="A40" s="4" t="s">
        <v>18</v>
      </c>
      <c r="B40" s="129" t="s">
        <v>286</v>
      </c>
      <c r="C40" s="129" t="s">
        <v>223</v>
      </c>
      <c r="D40" s="16"/>
      <c r="E40" s="16"/>
      <c r="F40" s="16"/>
      <c r="G40" s="17">
        <f>SUM(D40:F40)</f>
        <v>0</v>
      </c>
      <c r="H40" s="130"/>
      <c r="I40" s="433" t="s">
        <v>18</v>
      </c>
      <c r="L40" s="447"/>
      <c r="N40" s="447"/>
    </row>
    <row r="41" spans="1:15">
      <c r="A41" s="4" t="s">
        <v>18</v>
      </c>
      <c r="B41" s="131" t="s">
        <v>287</v>
      </c>
      <c r="C41" s="131" t="s">
        <v>223</v>
      </c>
      <c r="D41" s="26"/>
      <c r="E41" s="26"/>
      <c r="F41" s="26"/>
      <c r="G41" s="132">
        <f>SUM(D41:F41)</f>
        <v>0</v>
      </c>
      <c r="H41" s="133"/>
      <c r="I41" s="433" t="s">
        <v>18</v>
      </c>
      <c r="L41" s="447"/>
      <c r="N41" s="447"/>
    </row>
    <row r="42" spans="1:15" s="3" customFormat="1">
      <c r="B42" s="1"/>
      <c r="C42" s="1"/>
      <c r="D42" s="19"/>
      <c r="E42" s="19"/>
      <c r="F42" s="19"/>
      <c r="G42" s="136"/>
      <c r="H42" s="1"/>
      <c r="I42" s="439"/>
      <c r="J42" s="439"/>
      <c r="K42" s="439"/>
      <c r="L42" s="437"/>
      <c r="M42" s="439"/>
      <c r="N42" s="437"/>
      <c r="O42" s="439"/>
    </row>
    <row r="43" spans="1:15" s="3" customFormat="1">
      <c r="B43" s="1"/>
      <c r="C43" s="1"/>
      <c r="D43" s="19"/>
      <c r="E43" s="19"/>
      <c r="F43" s="19"/>
      <c r="G43" s="136"/>
      <c r="H43" s="1"/>
      <c r="I43" s="439"/>
      <c r="J43" s="439"/>
      <c r="K43" s="439"/>
      <c r="L43" s="437"/>
      <c r="M43" s="439"/>
      <c r="N43" s="437"/>
      <c r="O43" s="439"/>
    </row>
    <row r="44" spans="1:15">
      <c r="B44" s="7" t="s">
        <v>288</v>
      </c>
      <c r="C44" s="7" t="s">
        <v>222</v>
      </c>
      <c r="D44" s="23" t="s">
        <v>79</v>
      </c>
      <c r="E44" s="23" t="s">
        <v>80</v>
      </c>
      <c r="F44" s="23" t="s">
        <v>81</v>
      </c>
      <c r="G44" s="23" t="s">
        <v>255</v>
      </c>
      <c r="H44" s="7" t="s">
        <v>17</v>
      </c>
      <c r="L44" s="447"/>
      <c r="N44" s="447"/>
    </row>
    <row r="45" spans="1:15">
      <c r="A45" s="4" t="s">
        <v>18</v>
      </c>
      <c r="B45" s="129" t="s">
        <v>289</v>
      </c>
      <c r="C45" s="127" t="s">
        <v>222</v>
      </c>
      <c r="D45" s="38"/>
      <c r="E45" s="16"/>
      <c r="F45" s="16"/>
      <c r="G45" s="12">
        <f>SUM(E45,F45)</f>
        <v>0</v>
      </c>
      <c r="H45" s="130"/>
      <c r="I45" s="433" t="s">
        <v>18</v>
      </c>
      <c r="L45" s="447"/>
      <c r="N45" s="447"/>
    </row>
    <row r="46" spans="1:15">
      <c r="A46" s="4" t="s">
        <v>18</v>
      </c>
      <c r="B46" s="129" t="s">
        <v>290</v>
      </c>
      <c r="C46" s="129" t="s">
        <v>222</v>
      </c>
      <c r="D46" s="38"/>
      <c r="E46" s="16"/>
      <c r="F46" s="16"/>
      <c r="G46" s="17">
        <f t="shared" ref="G46:G53" si="2">SUM(E46,F46)</f>
        <v>0</v>
      </c>
      <c r="H46" s="130"/>
      <c r="I46" s="433" t="s">
        <v>18</v>
      </c>
      <c r="L46" s="447"/>
      <c r="N46" s="447"/>
    </row>
    <row r="47" spans="1:15">
      <c r="A47" s="6" t="s">
        <v>18</v>
      </c>
      <c r="B47" s="129" t="s">
        <v>291</v>
      </c>
      <c r="C47" s="129" t="s">
        <v>222</v>
      </c>
      <c r="D47" s="38"/>
      <c r="E47" s="16"/>
      <c r="F47" s="16"/>
      <c r="G47" s="17">
        <f t="shared" si="2"/>
        <v>0</v>
      </c>
      <c r="H47" s="130"/>
      <c r="I47" s="438" t="s">
        <v>18</v>
      </c>
      <c r="L47" s="447"/>
      <c r="N47" s="447"/>
    </row>
    <row r="48" spans="1:15">
      <c r="A48" s="4" t="s">
        <v>18</v>
      </c>
      <c r="B48" s="129" t="s">
        <v>292</v>
      </c>
      <c r="C48" s="131" t="s">
        <v>222</v>
      </c>
      <c r="D48" s="38"/>
      <c r="E48" s="16"/>
      <c r="F48" s="16"/>
      <c r="G48" s="132">
        <f t="shared" si="2"/>
        <v>0</v>
      </c>
      <c r="H48" s="130"/>
      <c r="I48" s="433" t="s">
        <v>18</v>
      </c>
      <c r="L48" s="447"/>
      <c r="N48" s="447"/>
    </row>
    <row r="49" spans="1:15">
      <c r="B49" s="7" t="s">
        <v>293</v>
      </c>
      <c r="C49" s="134"/>
      <c r="D49" s="141"/>
      <c r="E49" s="141"/>
      <c r="F49" s="141"/>
      <c r="G49" s="23"/>
      <c r="H49" s="134"/>
      <c r="L49" s="447"/>
      <c r="N49" s="447"/>
    </row>
    <row r="50" spans="1:15">
      <c r="A50" s="4" t="s">
        <v>18</v>
      </c>
      <c r="B50" s="129" t="s">
        <v>294</v>
      </c>
      <c r="C50" s="127" t="s">
        <v>222</v>
      </c>
      <c r="D50" s="38"/>
      <c r="E50" s="16"/>
      <c r="F50" s="16"/>
      <c r="G50" s="12">
        <f t="shared" si="2"/>
        <v>0</v>
      </c>
      <c r="H50" s="130"/>
      <c r="I50" s="433" t="s">
        <v>18</v>
      </c>
      <c r="L50" s="447"/>
      <c r="N50" s="447"/>
    </row>
    <row r="51" spans="1:15">
      <c r="A51" s="4" t="s">
        <v>18</v>
      </c>
      <c r="B51" s="129" t="s">
        <v>295</v>
      </c>
      <c r="C51" s="131" t="s">
        <v>222</v>
      </c>
      <c r="D51" s="38"/>
      <c r="E51" s="16"/>
      <c r="F51" s="16"/>
      <c r="G51" s="17">
        <f t="shared" si="2"/>
        <v>0</v>
      </c>
      <c r="H51" s="130"/>
      <c r="I51" s="433" t="s">
        <v>18</v>
      </c>
      <c r="L51" s="447"/>
      <c r="N51" s="447"/>
    </row>
    <row r="52" spans="1:15">
      <c r="B52" s="7" t="s">
        <v>296</v>
      </c>
      <c r="C52" s="7"/>
      <c r="D52" s="23"/>
      <c r="E52" s="11">
        <f>SUM(E50:E51)</f>
        <v>0</v>
      </c>
      <c r="F52" s="11">
        <f>SUM(F50:F51)</f>
        <v>0</v>
      </c>
      <c r="G52" s="11">
        <f>SUM(E52,F52)</f>
        <v>0</v>
      </c>
      <c r="H52" s="7"/>
      <c r="L52" s="447"/>
      <c r="N52" s="447"/>
    </row>
    <row r="53" spans="1:15">
      <c r="A53" s="4" t="s">
        <v>18</v>
      </c>
      <c r="B53" s="131" t="s">
        <v>297</v>
      </c>
      <c r="C53" s="131" t="s">
        <v>222</v>
      </c>
      <c r="D53" s="142"/>
      <c r="E53" s="26"/>
      <c r="F53" s="26"/>
      <c r="G53" s="132">
        <f t="shared" si="2"/>
        <v>0</v>
      </c>
      <c r="H53" s="133"/>
      <c r="I53" s="433" t="s">
        <v>18</v>
      </c>
      <c r="L53" s="447"/>
      <c r="N53" s="447"/>
    </row>
    <row r="54" spans="1:15" s="3" customFormat="1">
      <c r="B54" s="1"/>
      <c r="C54" s="1"/>
      <c r="D54" s="19"/>
      <c r="E54" s="19"/>
      <c r="F54" s="19"/>
      <c r="G54" s="136"/>
      <c r="H54" s="1"/>
      <c r="I54" s="439"/>
      <c r="J54" s="439"/>
      <c r="K54" s="439"/>
      <c r="L54" s="437"/>
      <c r="M54" s="439"/>
      <c r="N54" s="437"/>
      <c r="O54" s="439"/>
    </row>
    <row r="55" spans="1:15" s="3" customFormat="1">
      <c r="B55" s="1"/>
      <c r="C55" s="1"/>
      <c r="D55" s="19"/>
      <c r="E55" s="19"/>
      <c r="F55" s="19"/>
      <c r="G55" s="136"/>
      <c r="H55" s="1"/>
      <c r="I55" s="439"/>
      <c r="J55" s="439"/>
      <c r="K55" s="439"/>
      <c r="L55" s="437"/>
      <c r="M55" s="439"/>
      <c r="N55" s="437"/>
      <c r="O55" s="439"/>
    </row>
    <row r="56" spans="1:15" s="31" customFormat="1">
      <c r="A56" s="3"/>
      <c r="B56" s="37" t="s">
        <v>298</v>
      </c>
      <c r="C56" s="7" t="s">
        <v>259</v>
      </c>
      <c r="D56" s="23" t="s">
        <v>79</v>
      </c>
      <c r="E56" s="23" t="s">
        <v>80</v>
      </c>
      <c r="F56" s="23" t="s">
        <v>81</v>
      </c>
      <c r="G56" s="126" t="s">
        <v>255</v>
      </c>
      <c r="H56" s="37" t="s">
        <v>299</v>
      </c>
      <c r="I56" s="439"/>
      <c r="J56" s="448"/>
      <c r="K56" s="448"/>
      <c r="L56" s="449"/>
      <c r="M56" s="448"/>
      <c r="N56" s="449"/>
      <c r="O56" s="448"/>
    </row>
    <row r="57" spans="1:15">
      <c r="A57" s="4" t="s">
        <v>18</v>
      </c>
      <c r="B57" s="127" t="s">
        <v>300</v>
      </c>
      <c r="C57" s="127" t="s">
        <v>223</v>
      </c>
      <c r="D57" s="143"/>
      <c r="E57" s="143"/>
      <c r="F57" s="144"/>
      <c r="G57" s="145"/>
      <c r="H57" s="146"/>
      <c r="I57" s="433" t="s">
        <v>18</v>
      </c>
      <c r="L57" s="447"/>
      <c r="N57" s="447"/>
    </row>
    <row r="58" spans="1:15">
      <c r="A58" s="4" t="s">
        <v>18</v>
      </c>
      <c r="B58" s="129" t="s">
        <v>301</v>
      </c>
      <c r="C58" s="129" t="s">
        <v>223</v>
      </c>
      <c r="D58" s="38"/>
      <c r="E58" s="38"/>
      <c r="F58" s="147"/>
      <c r="G58" s="44"/>
      <c r="H58" s="137"/>
      <c r="I58" s="433" t="s">
        <v>18</v>
      </c>
      <c r="L58" s="447"/>
      <c r="N58" s="447"/>
    </row>
    <row r="59" spans="1:15">
      <c r="A59" s="4" t="s">
        <v>18</v>
      </c>
      <c r="B59" s="129" t="s">
        <v>302</v>
      </c>
      <c r="C59" s="129" t="s">
        <v>223</v>
      </c>
      <c r="D59" s="38"/>
      <c r="E59" s="38"/>
      <c r="F59" s="147"/>
      <c r="G59" s="44"/>
      <c r="H59" s="137"/>
      <c r="I59" s="433" t="s">
        <v>18</v>
      </c>
      <c r="L59" s="447"/>
      <c r="N59" s="447"/>
    </row>
    <row r="60" spans="1:15">
      <c r="A60" s="4" t="s">
        <v>18</v>
      </c>
      <c r="B60" s="129" t="s">
        <v>303</v>
      </c>
      <c r="C60" s="131" t="s">
        <v>223</v>
      </c>
      <c r="D60" s="38"/>
      <c r="E60" s="38"/>
      <c r="F60" s="147"/>
      <c r="G60" s="148"/>
      <c r="H60" s="137"/>
      <c r="I60" s="433" t="s">
        <v>18</v>
      </c>
      <c r="L60" s="447"/>
      <c r="N60" s="447"/>
    </row>
    <row r="61" spans="1:15">
      <c r="A61" s="4" t="s">
        <v>18</v>
      </c>
      <c r="B61" s="127" t="s">
        <v>304</v>
      </c>
      <c r="C61" s="127" t="s">
        <v>223</v>
      </c>
      <c r="D61" s="10"/>
      <c r="E61" s="10"/>
      <c r="F61" s="10"/>
      <c r="G61" s="149"/>
      <c r="H61" s="128"/>
      <c r="I61" s="433" t="s">
        <v>18</v>
      </c>
      <c r="L61" s="447"/>
      <c r="N61" s="447"/>
    </row>
    <row r="62" spans="1:15">
      <c r="A62" s="4" t="s">
        <v>18</v>
      </c>
      <c r="B62" s="129" t="s">
        <v>305</v>
      </c>
      <c r="C62" s="129" t="s">
        <v>223</v>
      </c>
      <c r="D62" s="16"/>
      <c r="E62" s="16"/>
      <c r="F62" s="16"/>
      <c r="G62" s="149"/>
      <c r="H62" s="130"/>
      <c r="I62" s="433" t="s">
        <v>18</v>
      </c>
      <c r="L62" s="447"/>
      <c r="N62" s="447"/>
    </row>
    <row r="63" spans="1:15" ht="13.5" customHeight="1">
      <c r="A63" s="4" t="s">
        <v>18</v>
      </c>
      <c r="B63" s="131" t="s">
        <v>306</v>
      </c>
      <c r="C63" s="131" t="s">
        <v>223</v>
      </c>
      <c r="D63" s="26"/>
      <c r="E63" s="26"/>
      <c r="F63" s="26"/>
      <c r="G63" s="150"/>
      <c r="H63" s="133"/>
      <c r="I63" s="433" t="s">
        <v>18</v>
      </c>
      <c r="L63" s="447"/>
      <c r="N63" s="447"/>
    </row>
    <row r="64" spans="1:15" s="3" customFormat="1">
      <c r="B64" s="1"/>
      <c r="C64" s="1"/>
      <c r="D64" s="19"/>
      <c r="E64" s="19"/>
      <c r="F64" s="19"/>
      <c r="G64" s="136"/>
      <c r="H64" s="1"/>
      <c r="I64" s="439"/>
      <c r="J64" s="439"/>
      <c r="K64" s="439"/>
      <c r="L64" s="437"/>
      <c r="M64" s="439"/>
      <c r="N64" s="437"/>
      <c r="O64" s="439"/>
    </row>
    <row r="65" spans="1:15" s="3" customFormat="1">
      <c r="B65" s="1"/>
      <c r="C65" s="1"/>
      <c r="D65" s="19"/>
      <c r="E65" s="19"/>
      <c r="F65" s="19"/>
      <c r="G65" s="136"/>
      <c r="H65" s="1"/>
      <c r="I65" s="439"/>
      <c r="J65" s="439"/>
      <c r="K65" s="439"/>
      <c r="L65" s="437"/>
      <c r="M65" s="439"/>
      <c r="N65" s="437"/>
      <c r="O65" s="439"/>
    </row>
    <row r="66" spans="1:15" s="31" customFormat="1">
      <c r="A66" s="3"/>
      <c r="B66" s="37" t="s">
        <v>307</v>
      </c>
      <c r="C66" s="37" t="s">
        <v>259</v>
      </c>
      <c r="D66" s="126" t="s">
        <v>79</v>
      </c>
      <c r="E66" s="126" t="s">
        <v>80</v>
      </c>
      <c r="F66" s="126" t="s">
        <v>81</v>
      </c>
      <c r="G66" s="126" t="s">
        <v>255</v>
      </c>
      <c r="H66" s="37" t="s">
        <v>17</v>
      </c>
      <c r="I66" s="439"/>
      <c r="J66" s="448"/>
      <c r="K66" s="448"/>
      <c r="L66" s="449"/>
      <c r="M66" s="448"/>
      <c r="N66" s="449"/>
      <c r="O66" s="448"/>
    </row>
    <row r="67" spans="1:15">
      <c r="A67" s="4" t="s">
        <v>18</v>
      </c>
      <c r="B67" s="127" t="s">
        <v>308</v>
      </c>
      <c r="C67" s="127" t="s">
        <v>222</v>
      </c>
      <c r="D67" s="10"/>
      <c r="E67" s="10"/>
      <c r="F67" s="10"/>
      <c r="G67" s="12">
        <f>SUM(D67:F67)</f>
        <v>0</v>
      </c>
      <c r="H67" s="128"/>
      <c r="I67" s="433" t="s">
        <v>18</v>
      </c>
      <c r="L67" s="447"/>
      <c r="N67" s="447"/>
    </row>
    <row r="68" spans="1:15">
      <c r="A68" s="4" t="s">
        <v>18</v>
      </c>
      <c r="B68" s="129" t="s">
        <v>309</v>
      </c>
      <c r="C68" s="129" t="s">
        <v>222</v>
      </c>
      <c r="D68" s="16"/>
      <c r="E68" s="16"/>
      <c r="F68" s="16"/>
      <c r="G68" s="17">
        <f t="shared" ref="G68:G81" si="3">SUM(D68:F68)</f>
        <v>0</v>
      </c>
      <c r="H68" s="130"/>
      <c r="I68" s="433" t="s">
        <v>18</v>
      </c>
      <c r="L68" s="447"/>
      <c r="N68" s="447"/>
    </row>
    <row r="69" spans="1:15">
      <c r="A69" s="4" t="s">
        <v>18</v>
      </c>
      <c r="B69" s="129" t="s">
        <v>310</v>
      </c>
      <c r="C69" s="129" t="s">
        <v>222</v>
      </c>
      <c r="D69" s="16"/>
      <c r="E69" s="16"/>
      <c r="F69" s="16"/>
      <c r="G69" s="17">
        <f t="shared" si="3"/>
        <v>0</v>
      </c>
      <c r="H69" s="130"/>
      <c r="I69" s="433" t="s">
        <v>18</v>
      </c>
      <c r="L69" s="447"/>
      <c r="N69" s="447"/>
    </row>
    <row r="70" spans="1:15">
      <c r="A70" s="4" t="s">
        <v>18</v>
      </c>
      <c r="B70" s="129" t="s">
        <v>311</v>
      </c>
      <c r="C70" s="131" t="s">
        <v>222</v>
      </c>
      <c r="D70" s="16"/>
      <c r="E70" s="16"/>
      <c r="F70" s="16"/>
      <c r="G70" s="17">
        <f t="shared" si="3"/>
        <v>0</v>
      </c>
      <c r="H70" s="130"/>
      <c r="I70" s="433" t="s">
        <v>18</v>
      </c>
      <c r="L70" s="447"/>
      <c r="N70" s="447"/>
    </row>
    <row r="71" spans="1:15">
      <c r="B71" s="7" t="s">
        <v>312</v>
      </c>
      <c r="C71" s="7" t="s">
        <v>222</v>
      </c>
      <c r="D71" s="11">
        <f>SUM(D67:D70)</f>
        <v>0</v>
      </c>
      <c r="E71" s="11">
        <f>SUM(E67:E70)</f>
        <v>0</v>
      </c>
      <c r="F71" s="11">
        <f>SUM(F67:F70)</f>
        <v>0</v>
      </c>
      <c r="G71" s="11">
        <f t="shared" si="3"/>
        <v>0</v>
      </c>
      <c r="H71" s="7"/>
      <c r="L71" s="447"/>
      <c r="N71" s="447"/>
    </row>
    <row r="72" spans="1:15">
      <c r="A72" s="4" t="s">
        <v>18</v>
      </c>
      <c r="B72" s="127" t="s">
        <v>313</v>
      </c>
      <c r="C72" s="127" t="s">
        <v>222</v>
      </c>
      <c r="D72" s="143"/>
      <c r="E72" s="16"/>
      <c r="F72" s="16"/>
      <c r="G72" s="17">
        <f>SUM(E72:F72)</f>
        <v>0</v>
      </c>
      <c r="H72" s="130"/>
      <c r="I72" s="433" t="s">
        <v>18</v>
      </c>
      <c r="L72" s="447"/>
      <c r="N72" s="447"/>
    </row>
    <row r="73" spans="1:15">
      <c r="A73" s="4" t="s">
        <v>18</v>
      </c>
      <c r="B73" s="129" t="s">
        <v>314</v>
      </c>
      <c r="C73" s="129" t="s">
        <v>222</v>
      </c>
      <c r="D73" s="38"/>
      <c r="E73" s="16"/>
      <c r="F73" s="16"/>
      <c r="G73" s="17">
        <f>SUM(E73:F73)</f>
        <v>0</v>
      </c>
      <c r="H73" s="130"/>
      <c r="I73" s="433" t="s">
        <v>18</v>
      </c>
      <c r="L73" s="447"/>
      <c r="N73" s="447"/>
    </row>
    <row r="74" spans="1:15">
      <c r="A74" s="4" t="s">
        <v>18</v>
      </c>
      <c r="B74" s="129" t="s">
        <v>315</v>
      </c>
      <c r="C74" s="129" t="s">
        <v>222</v>
      </c>
      <c r="D74" s="38"/>
      <c r="E74" s="16"/>
      <c r="F74" s="16"/>
      <c r="G74" s="17">
        <f t="shared" si="3"/>
        <v>0</v>
      </c>
      <c r="H74" s="130"/>
      <c r="I74" s="433" t="s">
        <v>18</v>
      </c>
      <c r="L74" s="447"/>
      <c r="N74" s="447"/>
    </row>
    <row r="75" spans="1:15">
      <c r="A75" s="4" t="s">
        <v>18</v>
      </c>
      <c r="B75" s="129" t="s">
        <v>316</v>
      </c>
      <c r="C75" s="129" t="s">
        <v>222</v>
      </c>
      <c r="D75" s="16"/>
      <c r="E75" s="16"/>
      <c r="F75" s="16"/>
      <c r="G75" s="17">
        <f t="shared" si="3"/>
        <v>0</v>
      </c>
      <c r="H75" s="130"/>
      <c r="I75" s="433" t="s">
        <v>18</v>
      </c>
      <c r="L75" s="447"/>
      <c r="N75" s="447"/>
    </row>
    <row r="76" spans="1:15">
      <c r="A76" s="4" t="s">
        <v>18</v>
      </c>
      <c r="B76" s="129" t="s">
        <v>317</v>
      </c>
      <c r="C76" s="129" t="s">
        <v>222</v>
      </c>
      <c r="D76" s="16"/>
      <c r="E76" s="16"/>
      <c r="F76" s="16"/>
      <c r="G76" s="17">
        <f t="shared" si="3"/>
        <v>0</v>
      </c>
      <c r="H76" s="130"/>
      <c r="I76" s="433" t="s">
        <v>18</v>
      </c>
      <c r="L76" s="447"/>
      <c r="N76" s="447"/>
    </row>
    <row r="77" spans="1:15">
      <c r="A77" s="4" t="s">
        <v>18</v>
      </c>
      <c r="B77" s="129" t="s">
        <v>318</v>
      </c>
      <c r="C77" s="129" t="s">
        <v>222</v>
      </c>
      <c r="D77" s="16"/>
      <c r="E77" s="16"/>
      <c r="F77" s="16"/>
      <c r="G77" s="17">
        <f t="shared" si="3"/>
        <v>0</v>
      </c>
      <c r="H77" s="130"/>
      <c r="I77" s="433" t="s">
        <v>18</v>
      </c>
      <c r="L77" s="447"/>
      <c r="N77" s="447"/>
    </row>
    <row r="78" spans="1:15">
      <c r="A78" s="4" t="s">
        <v>18</v>
      </c>
      <c r="B78" s="129" t="s">
        <v>319</v>
      </c>
      <c r="C78" s="129" t="s">
        <v>222</v>
      </c>
      <c r="D78" s="16"/>
      <c r="E78" s="16"/>
      <c r="F78" s="16"/>
      <c r="G78" s="17">
        <f t="shared" si="3"/>
        <v>0</v>
      </c>
      <c r="H78" s="130"/>
      <c r="I78" s="433" t="s">
        <v>18</v>
      </c>
      <c r="L78" s="447"/>
      <c r="N78" s="447"/>
    </row>
    <row r="79" spans="1:15">
      <c r="A79" s="4" t="s">
        <v>18</v>
      </c>
      <c r="B79" s="129" t="s">
        <v>320</v>
      </c>
      <c r="C79" s="129" t="s">
        <v>321</v>
      </c>
      <c r="D79" s="16"/>
      <c r="E79" s="16"/>
      <c r="F79" s="16"/>
      <c r="G79" s="17">
        <f t="shared" si="3"/>
        <v>0</v>
      </c>
      <c r="H79" s="130"/>
      <c r="I79" s="433" t="s">
        <v>18</v>
      </c>
      <c r="L79" s="447"/>
      <c r="N79" s="447"/>
    </row>
    <row r="80" spans="1:15">
      <c r="A80" s="4" t="s">
        <v>18</v>
      </c>
      <c r="B80" s="129" t="s">
        <v>322</v>
      </c>
      <c r="C80" s="129" t="s">
        <v>222</v>
      </c>
      <c r="D80" s="16"/>
      <c r="E80" s="16"/>
      <c r="F80" s="16"/>
      <c r="G80" s="17">
        <f t="shared" si="3"/>
        <v>0</v>
      </c>
      <c r="H80" s="130"/>
      <c r="I80" s="433" t="s">
        <v>18</v>
      </c>
      <c r="L80" s="447"/>
      <c r="N80" s="447"/>
    </row>
    <row r="81" spans="1:15">
      <c r="A81" s="6" t="s">
        <v>18</v>
      </c>
      <c r="B81" s="131" t="s">
        <v>323</v>
      </c>
      <c r="C81" s="131" t="s">
        <v>222</v>
      </c>
      <c r="D81" s="26"/>
      <c r="E81" s="26"/>
      <c r="F81" s="26"/>
      <c r="G81" s="132">
        <f t="shared" si="3"/>
        <v>0</v>
      </c>
      <c r="H81" s="133"/>
      <c r="I81" s="438" t="s">
        <v>18</v>
      </c>
      <c r="L81" s="447"/>
      <c r="N81" s="447"/>
    </row>
    <row r="82" spans="1:15" s="3" customFormat="1">
      <c r="A82" s="1"/>
      <c r="B82" s="1"/>
      <c r="C82" s="1"/>
      <c r="D82" s="19"/>
      <c r="E82" s="19"/>
      <c r="F82" s="19"/>
      <c r="G82" s="136"/>
      <c r="H82" s="1"/>
      <c r="I82" s="437"/>
      <c r="J82" s="439"/>
      <c r="K82" s="439"/>
      <c r="L82" s="437"/>
      <c r="M82" s="439"/>
      <c r="N82" s="437"/>
      <c r="O82" s="439"/>
    </row>
    <row r="83" spans="1:15" s="3" customFormat="1">
      <c r="B83" s="1"/>
      <c r="C83" s="1"/>
      <c r="D83" s="19"/>
      <c r="E83" s="19"/>
      <c r="F83" s="19"/>
      <c r="G83" s="136"/>
      <c r="H83" s="1"/>
      <c r="I83" s="439"/>
      <c r="J83" s="439"/>
      <c r="K83" s="439"/>
      <c r="L83" s="437"/>
      <c r="M83" s="439"/>
      <c r="N83" s="437"/>
      <c r="O83" s="439"/>
    </row>
    <row r="84" spans="1:15" s="31" customFormat="1">
      <c r="A84" s="3"/>
      <c r="B84" s="37" t="s">
        <v>324</v>
      </c>
      <c r="C84" s="37" t="s">
        <v>259</v>
      </c>
      <c r="D84" s="126" t="s">
        <v>325</v>
      </c>
      <c r="E84" s="37" t="s">
        <v>17</v>
      </c>
      <c r="F84" s="136"/>
      <c r="G84" s="19"/>
      <c r="H84" s="47"/>
      <c r="I84" s="439"/>
      <c r="J84" s="448"/>
      <c r="K84" s="448"/>
      <c r="L84" s="449"/>
      <c r="M84" s="448"/>
      <c r="N84" s="449"/>
      <c r="O84" s="448"/>
    </row>
    <row r="85" spans="1:15" s="3" customFormat="1">
      <c r="A85" s="1" t="s">
        <v>18</v>
      </c>
      <c r="B85" s="127" t="s">
        <v>326</v>
      </c>
      <c r="C85" s="127" t="s">
        <v>222</v>
      </c>
      <c r="D85" s="10"/>
      <c r="E85" s="128"/>
      <c r="F85" s="19"/>
      <c r="G85" s="136"/>
      <c r="H85" s="1"/>
      <c r="I85" s="437" t="s">
        <v>18</v>
      </c>
      <c r="J85" s="439"/>
      <c r="K85" s="439"/>
      <c r="L85" s="437"/>
      <c r="M85" s="439"/>
      <c r="N85" s="437"/>
      <c r="O85" s="439"/>
    </row>
    <row r="86" spans="1:15" s="3" customFormat="1">
      <c r="A86" s="1" t="s">
        <v>18</v>
      </c>
      <c r="B86" s="131" t="s">
        <v>327</v>
      </c>
      <c r="C86" s="131" t="s">
        <v>222</v>
      </c>
      <c r="D86" s="26"/>
      <c r="E86" s="133"/>
      <c r="F86" s="19"/>
      <c r="G86" s="136"/>
      <c r="H86" s="1"/>
      <c r="I86" s="437" t="s">
        <v>18</v>
      </c>
      <c r="J86" s="439"/>
      <c r="K86" s="439"/>
      <c r="L86" s="437"/>
      <c r="M86" s="439"/>
      <c r="N86" s="437"/>
      <c r="O86" s="439"/>
    </row>
    <row r="87" spans="1:15" s="3" customFormat="1">
      <c r="A87" s="1"/>
      <c r="B87" s="1"/>
      <c r="C87" s="1"/>
      <c r="D87" s="19"/>
      <c r="E87" s="19"/>
      <c r="F87" s="19"/>
      <c r="G87" s="136"/>
      <c r="H87" s="1"/>
      <c r="I87" s="437"/>
      <c r="J87" s="439"/>
      <c r="K87" s="439"/>
      <c r="L87" s="437"/>
      <c r="M87" s="439"/>
      <c r="N87" s="437"/>
      <c r="O87" s="439"/>
    </row>
    <row r="88" spans="1:15" s="3" customFormat="1">
      <c r="A88" s="1"/>
      <c r="B88" s="1"/>
      <c r="C88" s="1"/>
      <c r="D88" s="19"/>
      <c r="E88" s="19"/>
      <c r="F88" s="19"/>
      <c r="G88" s="136"/>
      <c r="H88" s="1"/>
      <c r="I88" s="437"/>
      <c r="J88" s="439"/>
      <c r="K88" s="439"/>
      <c r="L88" s="437"/>
      <c r="M88" s="439"/>
      <c r="N88" s="437"/>
      <c r="O88" s="439"/>
    </row>
    <row r="89" spans="1:15" s="3" customFormat="1">
      <c r="A89" s="1"/>
      <c r="B89" s="37" t="s">
        <v>328</v>
      </c>
      <c r="C89" s="37" t="s">
        <v>259</v>
      </c>
      <c r="D89" s="126" t="s">
        <v>325</v>
      </c>
      <c r="E89" s="37" t="s">
        <v>17</v>
      </c>
      <c r="F89" s="19"/>
      <c r="G89" s="136"/>
      <c r="H89" s="1"/>
      <c r="I89" s="437"/>
      <c r="J89" s="439"/>
      <c r="K89" s="439"/>
      <c r="L89" s="437"/>
      <c r="M89" s="439"/>
      <c r="N89" s="437"/>
      <c r="O89" s="439"/>
    </row>
    <row r="90" spans="1:15" s="3" customFormat="1">
      <c r="A90" s="6" t="s">
        <v>18</v>
      </c>
      <c r="B90" s="127" t="s">
        <v>329</v>
      </c>
      <c r="C90" s="127" t="s">
        <v>222</v>
      </c>
      <c r="D90" s="10"/>
      <c r="E90" s="128"/>
      <c r="F90" s="19"/>
      <c r="G90" s="136"/>
      <c r="H90" s="1"/>
      <c r="I90" s="438" t="s">
        <v>18</v>
      </c>
      <c r="J90" s="439"/>
      <c r="K90" s="439"/>
      <c r="L90" s="437"/>
      <c r="M90" s="439"/>
      <c r="N90" s="437"/>
      <c r="O90" s="439"/>
    </row>
    <row r="91" spans="1:15" s="3" customFormat="1">
      <c r="A91" s="6" t="s">
        <v>18</v>
      </c>
      <c r="B91" s="129" t="s">
        <v>330</v>
      </c>
      <c r="C91" s="129" t="s">
        <v>222</v>
      </c>
      <c r="D91" s="16"/>
      <c r="E91" s="130"/>
      <c r="F91" s="19"/>
      <c r="G91" s="136"/>
      <c r="H91" s="1"/>
      <c r="I91" s="438" t="s">
        <v>18</v>
      </c>
      <c r="J91" s="439"/>
      <c r="K91" s="439"/>
      <c r="L91" s="437"/>
      <c r="M91" s="439"/>
      <c r="N91" s="437"/>
      <c r="O91" s="439"/>
    </row>
    <row r="92" spans="1:15" s="3" customFormat="1">
      <c r="A92" s="6" t="s">
        <v>18</v>
      </c>
      <c r="B92" s="129" t="s">
        <v>331</v>
      </c>
      <c r="C92" s="129" t="s">
        <v>332</v>
      </c>
      <c r="D92" s="16"/>
      <c r="E92" s="130"/>
      <c r="F92" s="19"/>
      <c r="G92" s="136"/>
      <c r="H92" s="1"/>
      <c r="I92" s="438" t="s">
        <v>18</v>
      </c>
      <c r="J92" s="439"/>
      <c r="K92" s="439"/>
      <c r="L92" s="437"/>
      <c r="M92" s="439"/>
      <c r="N92" s="437"/>
      <c r="O92" s="439"/>
    </row>
    <row r="93" spans="1:15" s="3" customFormat="1">
      <c r="A93" s="4" t="s">
        <v>18</v>
      </c>
      <c r="B93" s="131" t="s">
        <v>333</v>
      </c>
      <c r="C93" s="131" t="s">
        <v>332</v>
      </c>
      <c r="D93" s="26"/>
      <c r="E93" s="133"/>
      <c r="F93" s="19"/>
      <c r="G93" s="136"/>
      <c r="H93" s="1"/>
      <c r="I93" s="433" t="s">
        <v>18</v>
      </c>
      <c r="J93" s="439"/>
      <c r="K93" s="439"/>
      <c r="L93" s="437"/>
      <c r="M93" s="439"/>
      <c r="N93" s="437"/>
      <c r="O93" s="439"/>
    </row>
    <row r="94" spans="1:15" s="3" customFormat="1">
      <c r="A94" s="1"/>
      <c r="B94" s="1"/>
      <c r="C94" s="1"/>
      <c r="D94" s="19"/>
      <c r="E94" s="19"/>
      <c r="F94" s="19"/>
      <c r="G94" s="136"/>
      <c r="H94" s="1"/>
      <c r="I94" s="437"/>
      <c r="J94" s="439"/>
      <c r="K94" s="439"/>
      <c r="L94" s="437"/>
      <c r="M94" s="439"/>
      <c r="N94" s="437"/>
      <c r="O94" s="439"/>
    </row>
    <row r="95" spans="1:15" s="3" customFormat="1">
      <c r="A95" s="1"/>
      <c r="B95" s="1"/>
      <c r="C95" s="1"/>
      <c r="D95" s="19"/>
      <c r="E95" s="19"/>
      <c r="F95" s="19"/>
      <c r="G95" s="136"/>
      <c r="H95" s="1"/>
      <c r="I95" s="437"/>
      <c r="J95" s="439"/>
      <c r="K95" s="439"/>
      <c r="L95" s="437"/>
      <c r="M95" s="439"/>
      <c r="N95" s="437"/>
      <c r="O95" s="439"/>
    </row>
    <row r="96" spans="1:15" s="31" customFormat="1">
      <c r="A96" s="3"/>
      <c r="B96" s="37" t="s">
        <v>334</v>
      </c>
      <c r="C96" s="37" t="s">
        <v>259</v>
      </c>
      <c r="D96" s="126" t="s">
        <v>79</v>
      </c>
      <c r="E96" s="126" t="s">
        <v>80</v>
      </c>
      <c r="F96" s="126" t="s">
        <v>81</v>
      </c>
      <c r="G96" s="126" t="s">
        <v>255</v>
      </c>
      <c r="H96" s="37" t="s">
        <v>17</v>
      </c>
      <c r="I96" s="439"/>
      <c r="J96" s="448"/>
      <c r="K96" s="448"/>
      <c r="L96" s="449"/>
      <c r="M96" s="448"/>
      <c r="N96" s="449"/>
      <c r="O96" s="448"/>
    </row>
    <row r="97" spans="1:15">
      <c r="A97" s="4" t="s">
        <v>18</v>
      </c>
      <c r="B97" s="127" t="s">
        <v>335</v>
      </c>
      <c r="C97" s="179" t="s">
        <v>222</v>
      </c>
      <c r="D97" s="10"/>
      <c r="E97" s="10"/>
      <c r="F97" s="10"/>
      <c r="G97" s="12">
        <f>SUM(D97:F97)</f>
        <v>0</v>
      </c>
      <c r="H97" s="128"/>
      <c r="I97" s="433" t="s">
        <v>18</v>
      </c>
      <c r="L97" s="447"/>
      <c r="N97" s="447"/>
    </row>
    <row r="98" spans="1:15">
      <c r="A98" s="6" t="s">
        <v>18</v>
      </c>
      <c r="B98" s="129" t="s">
        <v>336</v>
      </c>
      <c r="C98" s="180" t="s">
        <v>224</v>
      </c>
      <c r="D98" s="16"/>
      <c r="E98" s="16"/>
      <c r="F98" s="16"/>
      <c r="G98" s="17">
        <f>SUM(D98:F98)</f>
        <v>0</v>
      </c>
      <c r="H98" s="130"/>
      <c r="I98" s="438" t="s">
        <v>18</v>
      </c>
      <c r="L98" s="447"/>
      <c r="N98" s="447"/>
    </row>
    <row r="99" spans="1:15">
      <c r="A99" s="6" t="s">
        <v>18</v>
      </c>
      <c r="B99" s="129" t="s">
        <v>337</v>
      </c>
      <c r="C99" s="129" t="s">
        <v>223</v>
      </c>
      <c r="D99" s="16"/>
      <c r="E99" s="16"/>
      <c r="F99" s="16"/>
      <c r="G99" s="17">
        <f>SUM(D99:F99)</f>
        <v>0</v>
      </c>
      <c r="H99" s="130"/>
      <c r="I99" s="438" t="s">
        <v>18</v>
      </c>
      <c r="L99" s="447"/>
      <c r="N99" s="447"/>
    </row>
    <row r="100" spans="1:15">
      <c r="A100" s="4" t="s">
        <v>18</v>
      </c>
      <c r="B100" s="131" t="s">
        <v>338</v>
      </c>
      <c r="C100" s="131" t="s">
        <v>223</v>
      </c>
      <c r="D100" s="26"/>
      <c r="E100" s="26"/>
      <c r="F100" s="26"/>
      <c r="G100" s="132">
        <f>SUM(D100:F100)</f>
        <v>0</v>
      </c>
      <c r="H100" s="133"/>
      <c r="I100" s="433" t="s">
        <v>18</v>
      </c>
      <c r="L100" s="447"/>
      <c r="N100" s="447"/>
    </row>
    <row r="101" spans="1:15" s="4" customFormat="1">
      <c r="D101" s="21"/>
      <c r="E101" s="21"/>
      <c r="F101" s="21"/>
      <c r="G101" s="125"/>
      <c r="I101" s="433"/>
      <c r="J101" s="433"/>
      <c r="K101" s="433"/>
      <c r="L101" s="433"/>
      <c r="M101" s="433"/>
      <c r="N101" s="433"/>
      <c r="O101" s="433"/>
    </row>
    <row r="102" spans="1:15" s="4" customFormat="1">
      <c r="D102" s="21"/>
      <c r="E102" s="21"/>
      <c r="F102" s="21"/>
      <c r="G102" s="125"/>
      <c r="I102" s="433"/>
      <c r="J102" s="433"/>
      <c r="K102" s="433"/>
      <c r="L102" s="433"/>
      <c r="M102" s="433"/>
      <c r="N102" s="433"/>
      <c r="O102" s="433"/>
    </row>
    <row r="103" spans="1:15" s="31" customFormat="1">
      <c r="A103" s="3"/>
      <c r="B103" s="37" t="s">
        <v>339</v>
      </c>
      <c r="C103" s="37" t="s">
        <v>259</v>
      </c>
      <c r="D103" s="126" t="s">
        <v>79</v>
      </c>
      <c r="E103" s="126" t="s">
        <v>80</v>
      </c>
      <c r="F103" s="126" t="s">
        <v>81</v>
      </c>
      <c r="G103" s="126" t="s">
        <v>255</v>
      </c>
      <c r="H103" s="37" t="s">
        <v>17</v>
      </c>
      <c r="I103" s="439"/>
      <c r="J103" s="448"/>
      <c r="K103" s="448"/>
      <c r="L103" s="449"/>
      <c r="M103" s="448"/>
      <c r="N103" s="449"/>
      <c r="O103" s="448"/>
    </row>
    <row r="104" spans="1:15">
      <c r="A104" s="4" t="s">
        <v>18</v>
      </c>
      <c r="B104" s="127" t="s">
        <v>340</v>
      </c>
      <c r="C104" s="127" t="s">
        <v>222</v>
      </c>
      <c r="D104" s="10"/>
      <c r="E104" s="10"/>
      <c r="F104" s="10"/>
      <c r="G104" s="12">
        <f>SUM(D104:F104)</f>
        <v>0</v>
      </c>
      <c r="H104" s="128"/>
      <c r="I104" s="433" t="s">
        <v>18</v>
      </c>
      <c r="L104" s="447"/>
      <c r="N104" s="447"/>
    </row>
    <row r="105" spans="1:15">
      <c r="A105" s="6" t="s">
        <v>18</v>
      </c>
      <c r="B105" s="129" t="s">
        <v>341</v>
      </c>
      <c r="C105" s="129" t="s">
        <v>224</v>
      </c>
      <c r="D105" s="16"/>
      <c r="E105" s="16"/>
      <c r="F105" s="16"/>
      <c r="G105" s="17">
        <f>SUM(D105:F105)</f>
        <v>0</v>
      </c>
      <c r="H105" s="130"/>
      <c r="I105" s="438" t="s">
        <v>18</v>
      </c>
      <c r="L105" s="447"/>
      <c r="N105" s="447"/>
    </row>
    <row r="106" spans="1:15">
      <c r="A106" s="6" t="s">
        <v>18</v>
      </c>
      <c r="B106" s="129" t="s">
        <v>342</v>
      </c>
      <c r="C106" s="129" t="s">
        <v>223</v>
      </c>
      <c r="D106" s="16"/>
      <c r="E106" s="16"/>
      <c r="F106" s="16"/>
      <c r="G106" s="17">
        <f>SUM(D106:F106)</f>
        <v>0</v>
      </c>
      <c r="H106" s="130"/>
      <c r="I106" s="438" t="s">
        <v>18</v>
      </c>
      <c r="L106" s="447"/>
      <c r="N106" s="447"/>
    </row>
    <row r="107" spans="1:15">
      <c r="A107" s="4" t="s">
        <v>18</v>
      </c>
      <c r="B107" s="131" t="s">
        <v>343</v>
      </c>
      <c r="C107" s="131" t="s">
        <v>223</v>
      </c>
      <c r="D107" s="26"/>
      <c r="E107" s="26"/>
      <c r="F107" s="26"/>
      <c r="G107" s="132">
        <f>SUM(D107:F107)</f>
        <v>0</v>
      </c>
      <c r="H107" s="133"/>
      <c r="I107" s="433" t="s">
        <v>18</v>
      </c>
      <c r="L107" s="447"/>
      <c r="N107" s="447"/>
    </row>
    <row r="108" spans="1:15" s="4" customFormat="1">
      <c r="D108" s="21"/>
      <c r="E108" s="21"/>
      <c r="F108" s="21"/>
      <c r="G108" s="125"/>
      <c r="I108" s="433"/>
      <c r="J108" s="433"/>
      <c r="K108" s="433"/>
      <c r="L108" s="433"/>
      <c r="M108" s="433"/>
      <c r="N108" s="433"/>
      <c r="O108" s="433"/>
    </row>
    <row r="109" spans="1:15" s="4" customFormat="1">
      <c r="D109" s="21"/>
      <c r="E109" s="21"/>
      <c r="F109" s="21"/>
      <c r="G109" s="125"/>
      <c r="I109" s="433"/>
      <c r="J109" s="433"/>
      <c r="K109" s="433"/>
      <c r="L109" s="433"/>
      <c r="M109" s="433"/>
      <c r="N109" s="433"/>
      <c r="O109" s="433"/>
    </row>
    <row r="110" spans="1:15" s="31" customFormat="1">
      <c r="A110" s="3"/>
      <c r="B110" s="37" t="s">
        <v>344</v>
      </c>
      <c r="C110" s="37" t="s">
        <v>259</v>
      </c>
      <c r="D110" s="126" t="s">
        <v>79</v>
      </c>
      <c r="E110" s="126" t="s">
        <v>80</v>
      </c>
      <c r="F110" s="126" t="s">
        <v>81</v>
      </c>
      <c r="G110" s="126" t="s">
        <v>255</v>
      </c>
      <c r="H110" s="37" t="s">
        <v>17</v>
      </c>
      <c r="I110" s="439"/>
      <c r="J110" s="448"/>
      <c r="K110" s="448"/>
      <c r="L110" s="449"/>
      <c r="M110" s="448"/>
      <c r="N110" s="449"/>
      <c r="O110" s="448"/>
    </row>
    <row r="111" spans="1:15">
      <c r="A111" s="4" t="s">
        <v>18</v>
      </c>
      <c r="B111" s="127" t="s">
        <v>345</v>
      </c>
      <c r="C111" s="127" t="s">
        <v>222</v>
      </c>
      <c r="D111" s="10"/>
      <c r="E111" s="10"/>
      <c r="F111" s="10"/>
      <c r="G111" s="12">
        <f>SUM(D111:F111)</f>
        <v>0</v>
      </c>
      <c r="H111" s="128"/>
      <c r="I111" s="433" t="s">
        <v>18</v>
      </c>
      <c r="L111" s="447"/>
      <c r="N111" s="447"/>
    </row>
    <row r="112" spans="1:15">
      <c r="A112" s="6" t="s">
        <v>18</v>
      </c>
      <c r="B112" s="129" t="s">
        <v>346</v>
      </c>
      <c r="C112" s="129" t="s">
        <v>224</v>
      </c>
      <c r="D112" s="16"/>
      <c r="E112" s="16"/>
      <c r="F112" s="16"/>
      <c r="G112" s="17">
        <f>SUM(D112:F112)</f>
        <v>0</v>
      </c>
      <c r="H112" s="130"/>
      <c r="I112" s="438" t="s">
        <v>18</v>
      </c>
      <c r="L112" s="447"/>
      <c r="N112" s="447"/>
    </row>
    <row r="113" spans="1:15">
      <c r="A113" s="6" t="s">
        <v>18</v>
      </c>
      <c r="B113" s="129" t="s">
        <v>347</v>
      </c>
      <c r="C113" s="129" t="s">
        <v>223</v>
      </c>
      <c r="D113" s="16"/>
      <c r="E113" s="16"/>
      <c r="F113" s="16"/>
      <c r="G113" s="17">
        <f>SUM(D113:F113)</f>
        <v>0</v>
      </c>
      <c r="H113" s="130"/>
      <c r="I113" s="438" t="s">
        <v>18</v>
      </c>
      <c r="L113" s="447"/>
      <c r="N113" s="447"/>
    </row>
    <row r="114" spans="1:15">
      <c r="A114" s="6" t="s">
        <v>18</v>
      </c>
      <c r="B114" s="131" t="s">
        <v>348</v>
      </c>
      <c r="C114" s="131" t="s">
        <v>223</v>
      </c>
      <c r="D114" s="26"/>
      <c r="E114" s="26"/>
      <c r="F114" s="26"/>
      <c r="G114" s="132">
        <f>SUM(D114:F114)</f>
        <v>0</v>
      </c>
      <c r="H114" s="133"/>
      <c r="I114" s="438" t="s">
        <v>18</v>
      </c>
      <c r="L114" s="447"/>
      <c r="N114" s="447"/>
    </row>
    <row r="115" spans="1:15" s="4" customFormat="1">
      <c r="D115" s="21"/>
      <c r="E115" s="21"/>
      <c r="F115" s="21"/>
      <c r="G115" s="125"/>
      <c r="I115" s="433"/>
      <c r="J115" s="433"/>
      <c r="K115" s="433"/>
      <c r="L115" s="433"/>
      <c r="M115" s="433"/>
      <c r="N115" s="433"/>
      <c r="O115" s="433"/>
    </row>
    <row r="116" spans="1:15" s="4" customFormat="1">
      <c r="D116" s="21"/>
      <c r="E116" s="21"/>
      <c r="F116" s="21"/>
      <c r="G116" s="125"/>
      <c r="I116" s="433"/>
      <c r="J116" s="433"/>
      <c r="K116" s="433"/>
      <c r="L116" s="433"/>
      <c r="M116" s="433"/>
      <c r="N116" s="433"/>
      <c r="O116" s="433"/>
    </row>
    <row r="117" spans="1:15" s="4" customFormat="1">
      <c r="D117" s="21"/>
      <c r="E117" s="21"/>
      <c r="F117" s="21"/>
      <c r="G117" s="125"/>
      <c r="I117" s="433"/>
      <c r="J117" s="433"/>
      <c r="K117" s="433"/>
      <c r="L117" s="433"/>
      <c r="M117" s="433"/>
      <c r="N117" s="433"/>
      <c r="O117" s="433"/>
    </row>
    <row r="118" spans="1:15" s="4" customFormat="1">
      <c r="D118" s="21"/>
      <c r="E118" s="21"/>
      <c r="F118" s="21"/>
      <c r="G118" s="125"/>
      <c r="I118" s="433"/>
      <c r="J118" s="433"/>
      <c r="K118" s="433"/>
      <c r="L118" s="433"/>
      <c r="M118" s="433"/>
      <c r="N118" s="433"/>
      <c r="O118" s="433"/>
    </row>
    <row r="119" spans="1:15" s="4" customFormat="1">
      <c r="D119" s="21"/>
      <c r="E119" s="21"/>
      <c r="F119" s="21"/>
      <c r="G119" s="125"/>
      <c r="I119" s="433"/>
      <c r="J119" s="433"/>
      <c r="K119" s="433"/>
      <c r="L119" s="433"/>
      <c r="M119" s="433"/>
      <c r="N119" s="433"/>
      <c r="O119" s="433"/>
    </row>
    <row r="120" spans="1:15" s="4" customFormat="1">
      <c r="D120" s="21"/>
      <c r="E120" s="21"/>
      <c r="F120" s="21"/>
      <c r="G120" s="125"/>
      <c r="I120" s="433"/>
      <c r="J120" s="433"/>
      <c r="K120" s="433"/>
      <c r="L120" s="433"/>
      <c r="M120" s="433"/>
      <c r="N120" s="433"/>
      <c r="O120" s="433"/>
    </row>
    <row r="121" spans="1:15" s="4" customFormat="1">
      <c r="D121" s="21"/>
      <c r="E121" s="21"/>
      <c r="F121" s="21"/>
      <c r="G121" s="125"/>
      <c r="I121" s="433"/>
      <c r="J121" s="433"/>
      <c r="K121" s="433"/>
      <c r="L121" s="433"/>
      <c r="M121" s="433"/>
      <c r="N121" s="433"/>
      <c r="O121" s="433"/>
    </row>
    <row r="122" spans="1:15" s="4" customFormat="1">
      <c r="D122" s="21"/>
      <c r="E122" s="21"/>
      <c r="F122" s="21"/>
      <c r="G122" s="125"/>
      <c r="I122" s="433"/>
      <c r="J122" s="433"/>
      <c r="K122" s="433"/>
      <c r="L122" s="433"/>
      <c r="M122" s="433"/>
      <c r="N122" s="433"/>
      <c r="O122" s="433"/>
    </row>
    <row r="123" spans="1:15" s="4" customFormat="1">
      <c r="D123" s="21"/>
      <c r="E123" s="21"/>
      <c r="F123" s="21"/>
      <c r="G123" s="125"/>
      <c r="I123" s="433"/>
      <c r="J123" s="433"/>
      <c r="K123" s="433"/>
      <c r="L123" s="433"/>
      <c r="M123" s="433"/>
      <c r="N123" s="433"/>
      <c r="O123" s="433"/>
    </row>
    <row r="124" spans="1:15" s="4" customFormat="1">
      <c r="D124" s="21"/>
      <c r="E124" s="21"/>
      <c r="F124" s="21"/>
      <c r="G124" s="125"/>
      <c r="I124" s="433"/>
      <c r="J124" s="433"/>
      <c r="K124" s="433"/>
      <c r="L124" s="433"/>
      <c r="M124" s="433"/>
      <c r="N124" s="433"/>
      <c r="O124" s="433"/>
    </row>
    <row r="125" spans="1:15" s="4" customFormat="1">
      <c r="D125" s="21"/>
      <c r="E125" s="21"/>
      <c r="F125" s="21"/>
      <c r="G125" s="125"/>
      <c r="I125" s="433"/>
      <c r="J125" s="433"/>
      <c r="K125" s="433"/>
      <c r="L125" s="433"/>
      <c r="M125" s="433"/>
      <c r="N125" s="433"/>
      <c r="O125" s="433"/>
    </row>
    <row r="126" spans="1:15" s="4" customFormat="1">
      <c r="D126" s="21"/>
      <c r="E126" s="21"/>
      <c r="F126" s="21"/>
      <c r="G126" s="125"/>
      <c r="I126" s="433"/>
      <c r="J126" s="433"/>
      <c r="K126" s="433"/>
      <c r="L126" s="433"/>
      <c r="M126" s="433"/>
      <c r="N126" s="433"/>
      <c r="O126" s="433"/>
    </row>
    <row r="127" spans="1:15" s="4" customFormat="1">
      <c r="D127" s="21"/>
      <c r="E127" s="21"/>
      <c r="F127" s="21"/>
      <c r="G127" s="125"/>
      <c r="I127" s="433"/>
      <c r="J127" s="433"/>
      <c r="K127" s="433"/>
      <c r="L127" s="433"/>
      <c r="M127" s="433"/>
      <c r="N127" s="433"/>
      <c r="O127" s="433"/>
    </row>
    <row r="128" spans="1:15" s="4" customFormat="1">
      <c r="D128" s="21"/>
      <c r="E128" s="21"/>
      <c r="F128" s="21"/>
      <c r="G128" s="125"/>
      <c r="I128" s="433"/>
      <c r="J128" s="433"/>
      <c r="K128" s="433"/>
      <c r="L128" s="433"/>
      <c r="M128" s="433"/>
      <c r="N128" s="433"/>
      <c r="O128" s="433"/>
    </row>
    <row r="129" spans="4:15" s="4" customFormat="1">
      <c r="D129" s="21"/>
      <c r="E129" s="21"/>
      <c r="F129" s="21"/>
      <c r="G129" s="125"/>
      <c r="I129" s="433"/>
      <c r="J129" s="433"/>
      <c r="K129" s="433"/>
      <c r="L129" s="433"/>
      <c r="M129" s="433"/>
      <c r="N129" s="433"/>
      <c r="O129" s="433"/>
    </row>
    <row r="130" spans="4:15" s="4" customFormat="1">
      <c r="D130" s="21"/>
      <c r="E130" s="21"/>
      <c r="F130" s="21"/>
      <c r="G130" s="125"/>
      <c r="I130" s="433"/>
      <c r="J130" s="433"/>
      <c r="K130" s="433"/>
      <c r="L130" s="433"/>
      <c r="M130" s="433"/>
      <c r="N130" s="433"/>
      <c r="O130" s="433"/>
    </row>
    <row r="131" spans="4:15" s="4" customFormat="1">
      <c r="D131" s="21"/>
      <c r="E131" s="21"/>
      <c r="F131" s="21"/>
      <c r="G131" s="125"/>
      <c r="I131" s="433"/>
      <c r="J131" s="433"/>
      <c r="K131" s="433"/>
      <c r="L131" s="433"/>
      <c r="M131" s="433"/>
      <c r="N131" s="433"/>
      <c r="O131" s="433"/>
    </row>
    <row r="132" spans="4:15" s="4" customFormat="1">
      <c r="D132" s="21"/>
      <c r="E132" s="21"/>
      <c r="F132" s="21"/>
      <c r="G132" s="125"/>
      <c r="I132" s="433"/>
      <c r="J132" s="433"/>
      <c r="K132" s="433"/>
      <c r="L132" s="433"/>
      <c r="M132" s="433"/>
      <c r="N132" s="433"/>
      <c r="O132" s="433"/>
    </row>
    <row r="133" spans="4:15" s="4" customFormat="1">
      <c r="D133" s="21"/>
      <c r="E133" s="21"/>
      <c r="F133" s="21"/>
      <c r="G133" s="125"/>
      <c r="I133" s="433"/>
      <c r="J133" s="433"/>
      <c r="K133" s="433"/>
      <c r="L133" s="433"/>
      <c r="M133" s="433"/>
      <c r="N133" s="433"/>
      <c r="O133" s="433"/>
    </row>
    <row r="134" spans="4:15" s="4" customFormat="1">
      <c r="D134" s="21"/>
      <c r="E134" s="21"/>
      <c r="F134" s="21"/>
      <c r="G134" s="125"/>
      <c r="I134" s="433"/>
      <c r="J134" s="433"/>
      <c r="K134" s="433"/>
      <c r="L134" s="433"/>
      <c r="M134" s="433"/>
      <c r="N134" s="433"/>
      <c r="O134" s="433"/>
    </row>
    <row r="135" spans="4:15" s="4" customFormat="1">
      <c r="D135" s="21"/>
      <c r="E135" s="21"/>
      <c r="F135" s="21"/>
      <c r="G135" s="125"/>
      <c r="I135" s="433"/>
      <c r="J135" s="433"/>
      <c r="K135" s="433"/>
      <c r="L135" s="433"/>
      <c r="M135" s="433"/>
      <c r="N135" s="433"/>
      <c r="O135" s="433"/>
    </row>
    <row r="136" spans="4:15" s="4" customFormat="1">
      <c r="D136" s="21"/>
      <c r="E136" s="21"/>
      <c r="F136" s="21"/>
      <c r="G136" s="125"/>
      <c r="I136" s="433"/>
      <c r="J136" s="433"/>
      <c r="K136" s="433"/>
      <c r="L136" s="433"/>
      <c r="M136" s="433"/>
      <c r="N136" s="433"/>
      <c r="O136" s="433"/>
    </row>
    <row r="137" spans="4:15" s="4" customFormat="1">
      <c r="D137" s="21"/>
      <c r="E137" s="21"/>
      <c r="F137" s="21"/>
      <c r="G137" s="125"/>
      <c r="I137" s="433"/>
      <c r="J137" s="433"/>
      <c r="K137" s="433"/>
      <c r="L137" s="433"/>
      <c r="M137" s="433"/>
      <c r="N137" s="433"/>
      <c r="O137" s="433"/>
    </row>
    <row r="138" spans="4:15" s="4" customFormat="1">
      <c r="D138" s="21"/>
      <c r="E138" s="21"/>
      <c r="F138" s="21"/>
      <c r="G138" s="125"/>
      <c r="I138" s="433"/>
      <c r="J138" s="433"/>
      <c r="K138" s="433"/>
      <c r="L138" s="433"/>
      <c r="M138" s="433"/>
      <c r="N138" s="433"/>
      <c r="O138" s="433"/>
    </row>
    <row r="139" spans="4:15" s="4" customFormat="1">
      <c r="D139" s="21"/>
      <c r="E139" s="21"/>
      <c r="F139" s="21"/>
      <c r="G139" s="125"/>
      <c r="I139" s="433"/>
      <c r="J139" s="433"/>
      <c r="K139" s="433"/>
      <c r="L139" s="433"/>
      <c r="M139" s="433"/>
      <c r="N139" s="433"/>
      <c r="O139" s="433"/>
    </row>
    <row r="140" spans="4:15" s="4" customFormat="1">
      <c r="D140" s="21"/>
      <c r="E140" s="21"/>
      <c r="F140" s="21"/>
      <c r="G140" s="125"/>
      <c r="I140" s="433"/>
      <c r="J140" s="433"/>
      <c r="K140" s="433"/>
      <c r="L140" s="433"/>
      <c r="M140" s="433"/>
      <c r="N140" s="433"/>
      <c r="O140" s="433"/>
    </row>
    <row r="141" spans="4:15" s="4" customFormat="1">
      <c r="D141" s="21"/>
      <c r="E141" s="21"/>
      <c r="F141" s="21"/>
      <c r="G141" s="125"/>
      <c r="I141" s="433"/>
      <c r="J141" s="433"/>
      <c r="K141" s="433"/>
      <c r="L141" s="433"/>
      <c r="M141" s="433"/>
      <c r="N141" s="433"/>
      <c r="O141" s="433"/>
    </row>
    <row r="142" spans="4:15" s="4" customFormat="1">
      <c r="D142" s="21"/>
      <c r="E142" s="21"/>
      <c r="F142" s="21"/>
      <c r="G142" s="125"/>
      <c r="I142" s="433"/>
      <c r="J142" s="433"/>
      <c r="K142" s="433"/>
      <c r="L142" s="433"/>
      <c r="M142" s="433"/>
      <c r="N142" s="433"/>
      <c r="O142" s="433"/>
    </row>
    <row r="143" spans="4:15" s="4" customFormat="1">
      <c r="D143" s="21"/>
      <c r="E143" s="21"/>
      <c r="F143" s="21"/>
      <c r="G143" s="125"/>
      <c r="I143" s="433"/>
      <c r="J143" s="433"/>
      <c r="K143" s="433"/>
      <c r="L143" s="433"/>
      <c r="M143" s="433"/>
      <c r="N143" s="433"/>
      <c r="O143" s="433"/>
    </row>
    <row r="144" spans="4:15" s="4" customFormat="1">
      <c r="D144" s="21"/>
      <c r="E144" s="21"/>
      <c r="F144" s="21"/>
      <c r="G144" s="125"/>
      <c r="I144" s="433"/>
      <c r="J144" s="433"/>
      <c r="K144" s="433"/>
      <c r="L144" s="433"/>
      <c r="M144" s="433"/>
      <c r="N144" s="433"/>
      <c r="O144" s="433"/>
    </row>
    <row r="145" spans="4:15" s="4" customFormat="1">
      <c r="D145" s="21"/>
      <c r="E145" s="21"/>
      <c r="F145" s="21"/>
      <c r="G145" s="125"/>
      <c r="I145" s="433"/>
      <c r="J145" s="433"/>
      <c r="K145" s="433"/>
      <c r="L145" s="433"/>
      <c r="M145" s="433"/>
      <c r="N145" s="433"/>
      <c r="O145" s="433"/>
    </row>
    <row r="146" spans="4:15" s="4" customFormat="1">
      <c r="D146" s="21"/>
      <c r="E146" s="21"/>
      <c r="F146" s="21"/>
      <c r="G146" s="125"/>
      <c r="I146" s="433"/>
      <c r="J146" s="433"/>
      <c r="K146" s="433"/>
      <c r="L146" s="433"/>
      <c r="M146" s="433"/>
      <c r="N146" s="433"/>
      <c r="O146" s="433"/>
    </row>
    <row r="147" spans="4:15" s="4" customFormat="1">
      <c r="D147" s="21"/>
      <c r="E147" s="21"/>
      <c r="F147" s="21"/>
      <c r="G147" s="125"/>
      <c r="I147" s="433"/>
      <c r="J147" s="433"/>
      <c r="K147" s="433"/>
      <c r="L147" s="433"/>
      <c r="M147" s="433"/>
      <c r="N147" s="433"/>
      <c r="O147" s="433"/>
    </row>
    <row r="148" spans="4:15" s="4" customFormat="1">
      <c r="D148" s="21"/>
      <c r="E148" s="21"/>
      <c r="F148" s="21"/>
      <c r="G148" s="125"/>
      <c r="I148" s="433"/>
      <c r="J148" s="433"/>
      <c r="K148" s="433"/>
      <c r="L148" s="433"/>
      <c r="M148" s="433"/>
      <c r="N148" s="433"/>
      <c r="O148" s="433"/>
    </row>
    <row r="149" spans="4:15" s="4" customFormat="1">
      <c r="D149" s="21"/>
      <c r="E149" s="21"/>
      <c r="F149" s="21"/>
      <c r="G149" s="125"/>
      <c r="I149" s="433"/>
      <c r="J149" s="433"/>
      <c r="K149" s="433"/>
      <c r="L149" s="433"/>
      <c r="M149" s="433"/>
      <c r="N149" s="433"/>
      <c r="O149" s="433"/>
    </row>
    <row r="150" spans="4:15" s="4" customFormat="1">
      <c r="D150" s="21"/>
      <c r="E150" s="21"/>
      <c r="F150" s="21"/>
      <c r="G150" s="125"/>
      <c r="I150" s="433"/>
      <c r="J150" s="433"/>
      <c r="K150" s="433"/>
      <c r="L150" s="433"/>
      <c r="M150" s="433"/>
      <c r="N150" s="433"/>
      <c r="O150" s="433"/>
    </row>
    <row r="151" spans="4:15" s="4" customFormat="1">
      <c r="D151" s="21"/>
      <c r="E151" s="21"/>
      <c r="F151" s="21"/>
      <c r="G151" s="125"/>
      <c r="I151" s="433"/>
      <c r="J151" s="433"/>
      <c r="K151" s="433"/>
      <c r="L151" s="433"/>
      <c r="M151" s="433"/>
      <c r="N151" s="433"/>
      <c r="O151" s="433"/>
    </row>
    <row r="152" spans="4:15" s="4" customFormat="1">
      <c r="D152" s="21"/>
      <c r="E152" s="21"/>
      <c r="F152" s="21"/>
      <c r="G152" s="125"/>
      <c r="I152" s="433"/>
      <c r="J152" s="433"/>
      <c r="K152" s="433"/>
      <c r="L152" s="433"/>
      <c r="M152" s="433"/>
      <c r="N152" s="433"/>
      <c r="O152" s="433"/>
    </row>
    <row r="153" spans="4:15" s="4" customFormat="1">
      <c r="D153" s="21"/>
      <c r="E153" s="21"/>
      <c r="F153" s="21"/>
      <c r="G153" s="125"/>
      <c r="I153" s="433"/>
      <c r="J153" s="433"/>
      <c r="K153" s="433"/>
      <c r="L153" s="433"/>
      <c r="M153" s="433"/>
      <c r="N153" s="433"/>
      <c r="O153" s="433"/>
    </row>
    <row r="154" spans="4:15" s="4" customFormat="1">
      <c r="D154" s="21"/>
      <c r="E154" s="21"/>
      <c r="F154" s="21"/>
      <c r="G154" s="125"/>
      <c r="I154" s="433"/>
      <c r="J154" s="433"/>
      <c r="K154" s="433"/>
      <c r="L154" s="433"/>
      <c r="M154" s="433"/>
      <c r="N154" s="433"/>
      <c r="O154" s="433"/>
    </row>
    <row r="155" spans="4:15" s="4" customFormat="1">
      <c r="D155" s="21"/>
      <c r="E155" s="21"/>
      <c r="F155" s="21"/>
      <c r="G155" s="125"/>
      <c r="I155" s="433"/>
      <c r="J155" s="433"/>
      <c r="K155" s="433"/>
      <c r="L155" s="433"/>
      <c r="M155" s="433"/>
      <c r="N155" s="433"/>
      <c r="O155" s="433"/>
    </row>
    <row r="156" spans="4:15" s="4" customFormat="1">
      <c r="D156" s="21"/>
      <c r="E156" s="21"/>
      <c r="F156" s="21"/>
      <c r="G156" s="125"/>
      <c r="I156" s="433"/>
      <c r="J156" s="433"/>
      <c r="K156" s="433"/>
      <c r="L156" s="433"/>
      <c r="M156" s="433"/>
      <c r="N156" s="433"/>
      <c r="O156" s="433"/>
    </row>
    <row r="157" spans="4:15" s="4" customFormat="1">
      <c r="D157" s="21"/>
      <c r="E157" s="21"/>
      <c r="F157" s="21"/>
      <c r="G157" s="125"/>
      <c r="I157" s="433"/>
      <c r="J157" s="433"/>
      <c r="K157" s="433"/>
      <c r="L157" s="433"/>
      <c r="M157" s="433"/>
      <c r="N157" s="433"/>
      <c r="O157" s="433"/>
    </row>
    <row r="158" spans="4:15" s="4" customFormat="1">
      <c r="D158" s="21"/>
      <c r="E158" s="21"/>
      <c r="F158" s="21"/>
      <c r="G158" s="125"/>
      <c r="I158" s="433"/>
      <c r="J158" s="433"/>
      <c r="K158" s="433"/>
      <c r="L158" s="433"/>
      <c r="M158" s="433"/>
      <c r="N158" s="433"/>
      <c r="O158" s="433"/>
    </row>
    <row r="159" spans="4:15" s="4" customFormat="1">
      <c r="D159" s="21"/>
      <c r="E159" s="21"/>
      <c r="F159" s="21"/>
      <c r="G159" s="125"/>
      <c r="I159" s="433"/>
      <c r="J159" s="433"/>
      <c r="K159" s="433"/>
      <c r="L159" s="433"/>
      <c r="M159" s="433"/>
      <c r="N159" s="433"/>
      <c r="O159" s="433"/>
    </row>
    <row r="160" spans="4:15" s="4" customFormat="1">
      <c r="D160" s="21"/>
      <c r="E160" s="21"/>
      <c r="F160" s="21"/>
      <c r="G160" s="125"/>
      <c r="I160" s="433"/>
      <c r="J160" s="433"/>
      <c r="K160" s="433"/>
      <c r="L160" s="433"/>
      <c r="M160" s="433"/>
      <c r="N160" s="433"/>
      <c r="O160" s="433"/>
    </row>
    <row r="161" spans="4:15" s="4" customFormat="1">
      <c r="D161" s="21"/>
      <c r="E161" s="21"/>
      <c r="F161" s="21"/>
      <c r="G161" s="125"/>
      <c r="I161" s="433"/>
      <c r="J161" s="433"/>
      <c r="K161" s="433"/>
      <c r="L161" s="433"/>
      <c r="M161" s="433"/>
      <c r="N161" s="433"/>
      <c r="O161" s="433"/>
    </row>
    <row r="162" spans="4:15" s="4" customFormat="1">
      <c r="D162" s="21"/>
      <c r="E162" s="21"/>
      <c r="F162" s="21"/>
      <c r="G162" s="125"/>
      <c r="I162" s="433"/>
      <c r="J162" s="433"/>
      <c r="K162" s="433"/>
      <c r="L162" s="433"/>
      <c r="M162" s="433"/>
      <c r="N162" s="433"/>
      <c r="O162" s="433"/>
    </row>
    <row r="163" spans="4:15" s="4" customFormat="1">
      <c r="D163" s="21"/>
      <c r="E163" s="21"/>
      <c r="F163" s="21"/>
      <c r="G163" s="125"/>
      <c r="I163" s="433"/>
      <c r="J163" s="433"/>
      <c r="K163" s="433"/>
      <c r="L163" s="433"/>
      <c r="M163" s="433"/>
      <c r="N163" s="433"/>
      <c r="O163" s="433"/>
    </row>
    <row r="164" spans="4:15" s="4" customFormat="1">
      <c r="D164" s="21"/>
      <c r="E164" s="21"/>
      <c r="F164" s="21"/>
      <c r="G164" s="125"/>
      <c r="I164" s="433"/>
      <c r="J164" s="433"/>
      <c r="K164" s="433"/>
      <c r="L164" s="433"/>
      <c r="M164" s="433"/>
      <c r="N164" s="433"/>
      <c r="O164" s="433"/>
    </row>
    <row r="165" spans="4:15" s="4" customFormat="1">
      <c r="D165" s="21"/>
      <c r="E165" s="21"/>
      <c r="F165" s="21"/>
      <c r="G165" s="125"/>
      <c r="I165" s="433"/>
      <c r="J165" s="433"/>
      <c r="K165" s="433"/>
      <c r="L165" s="433"/>
      <c r="M165" s="433"/>
      <c r="N165" s="433"/>
      <c r="O165" s="433"/>
    </row>
    <row r="166" spans="4:15" s="4" customFormat="1">
      <c r="D166" s="21"/>
      <c r="E166" s="21"/>
      <c r="F166" s="21"/>
      <c r="G166" s="125"/>
      <c r="I166" s="433"/>
      <c r="J166" s="433"/>
      <c r="K166" s="433"/>
      <c r="L166" s="433"/>
      <c r="M166" s="433"/>
      <c r="N166" s="433"/>
      <c r="O166" s="433"/>
    </row>
    <row r="167" spans="4:15" s="4" customFormat="1">
      <c r="D167" s="21"/>
      <c r="E167" s="21"/>
      <c r="F167" s="21"/>
      <c r="G167" s="125"/>
      <c r="I167" s="433"/>
      <c r="J167" s="433"/>
      <c r="K167" s="433"/>
      <c r="L167" s="433"/>
      <c r="M167" s="433"/>
      <c r="N167" s="433"/>
      <c r="O167" s="433"/>
    </row>
  </sheetData>
  <sheetProtection password="F11D" sheet="1" objects="1" scenarios="1" autoFilter="0"/>
  <mergeCells count="4">
    <mergeCell ref="C2:D2"/>
    <mergeCell ref="C3:D3"/>
    <mergeCell ref="C4:D4"/>
    <mergeCell ref="C5:D5"/>
  </mergeCells>
  <dataValidations count="1">
    <dataValidation type="date" operator="greaterThanOrEqual" allowBlank="1" showInputMessage="1" showErrorMessage="1" sqref="H57:H63 JD57:JD63 SZ57:SZ63 ACV57:ACV63 AMR57:AMR63 AWN57:AWN63 BGJ57:BGJ63 BQF57:BQF63 CAB57:CAB63 CJX57:CJX63 CTT57:CTT63 DDP57:DDP63 DNL57:DNL63 DXH57:DXH63 EHD57:EHD63 EQZ57:EQZ63 FAV57:FAV63 FKR57:FKR63 FUN57:FUN63 GEJ57:GEJ63 GOF57:GOF63 GYB57:GYB63 HHX57:HHX63 HRT57:HRT63 IBP57:IBP63 ILL57:ILL63 IVH57:IVH63 JFD57:JFD63 JOZ57:JOZ63 JYV57:JYV63 KIR57:KIR63 KSN57:KSN63 LCJ57:LCJ63 LMF57:LMF63 LWB57:LWB63 MFX57:MFX63 MPT57:MPT63 MZP57:MZP63 NJL57:NJL63 NTH57:NTH63 ODD57:ODD63 OMZ57:OMZ63 OWV57:OWV63 PGR57:PGR63 PQN57:PQN63 QAJ57:QAJ63 QKF57:QKF63 QUB57:QUB63 RDX57:RDX63 RNT57:RNT63 RXP57:RXP63 SHL57:SHL63 SRH57:SRH63 TBD57:TBD63 TKZ57:TKZ63 TUV57:TUV63 UER57:UER63 UON57:UON63 UYJ57:UYJ63 VIF57:VIF63 VSB57:VSB63 WBX57:WBX63 WLT57:WLT63 WVP57:WVP63 H65593:H65599 JD65593:JD65599 SZ65593:SZ65599 ACV65593:ACV65599 AMR65593:AMR65599 AWN65593:AWN65599 BGJ65593:BGJ65599 BQF65593:BQF65599 CAB65593:CAB65599 CJX65593:CJX65599 CTT65593:CTT65599 DDP65593:DDP65599 DNL65593:DNL65599 DXH65593:DXH65599 EHD65593:EHD65599 EQZ65593:EQZ65599 FAV65593:FAV65599 FKR65593:FKR65599 FUN65593:FUN65599 GEJ65593:GEJ65599 GOF65593:GOF65599 GYB65593:GYB65599 HHX65593:HHX65599 HRT65593:HRT65599 IBP65593:IBP65599 ILL65593:ILL65599 IVH65593:IVH65599 JFD65593:JFD65599 JOZ65593:JOZ65599 JYV65593:JYV65599 KIR65593:KIR65599 KSN65593:KSN65599 LCJ65593:LCJ65599 LMF65593:LMF65599 LWB65593:LWB65599 MFX65593:MFX65599 MPT65593:MPT65599 MZP65593:MZP65599 NJL65593:NJL65599 NTH65593:NTH65599 ODD65593:ODD65599 OMZ65593:OMZ65599 OWV65593:OWV65599 PGR65593:PGR65599 PQN65593:PQN65599 QAJ65593:QAJ65599 QKF65593:QKF65599 QUB65593:QUB65599 RDX65593:RDX65599 RNT65593:RNT65599 RXP65593:RXP65599 SHL65593:SHL65599 SRH65593:SRH65599 TBD65593:TBD65599 TKZ65593:TKZ65599 TUV65593:TUV65599 UER65593:UER65599 UON65593:UON65599 UYJ65593:UYJ65599 VIF65593:VIF65599 VSB65593:VSB65599 WBX65593:WBX65599 WLT65593:WLT65599 WVP65593:WVP65599 H131129:H131135 JD131129:JD131135 SZ131129:SZ131135 ACV131129:ACV131135 AMR131129:AMR131135 AWN131129:AWN131135 BGJ131129:BGJ131135 BQF131129:BQF131135 CAB131129:CAB131135 CJX131129:CJX131135 CTT131129:CTT131135 DDP131129:DDP131135 DNL131129:DNL131135 DXH131129:DXH131135 EHD131129:EHD131135 EQZ131129:EQZ131135 FAV131129:FAV131135 FKR131129:FKR131135 FUN131129:FUN131135 GEJ131129:GEJ131135 GOF131129:GOF131135 GYB131129:GYB131135 HHX131129:HHX131135 HRT131129:HRT131135 IBP131129:IBP131135 ILL131129:ILL131135 IVH131129:IVH131135 JFD131129:JFD131135 JOZ131129:JOZ131135 JYV131129:JYV131135 KIR131129:KIR131135 KSN131129:KSN131135 LCJ131129:LCJ131135 LMF131129:LMF131135 LWB131129:LWB131135 MFX131129:MFX131135 MPT131129:MPT131135 MZP131129:MZP131135 NJL131129:NJL131135 NTH131129:NTH131135 ODD131129:ODD131135 OMZ131129:OMZ131135 OWV131129:OWV131135 PGR131129:PGR131135 PQN131129:PQN131135 QAJ131129:QAJ131135 QKF131129:QKF131135 QUB131129:QUB131135 RDX131129:RDX131135 RNT131129:RNT131135 RXP131129:RXP131135 SHL131129:SHL131135 SRH131129:SRH131135 TBD131129:TBD131135 TKZ131129:TKZ131135 TUV131129:TUV131135 UER131129:UER131135 UON131129:UON131135 UYJ131129:UYJ131135 VIF131129:VIF131135 VSB131129:VSB131135 WBX131129:WBX131135 WLT131129:WLT131135 WVP131129:WVP131135 H196665:H196671 JD196665:JD196671 SZ196665:SZ196671 ACV196665:ACV196671 AMR196665:AMR196671 AWN196665:AWN196671 BGJ196665:BGJ196671 BQF196665:BQF196671 CAB196665:CAB196671 CJX196665:CJX196671 CTT196665:CTT196671 DDP196665:DDP196671 DNL196665:DNL196671 DXH196665:DXH196671 EHD196665:EHD196671 EQZ196665:EQZ196671 FAV196665:FAV196671 FKR196665:FKR196671 FUN196665:FUN196671 GEJ196665:GEJ196671 GOF196665:GOF196671 GYB196665:GYB196671 HHX196665:HHX196671 HRT196665:HRT196671 IBP196665:IBP196671 ILL196665:ILL196671 IVH196665:IVH196671 JFD196665:JFD196671 JOZ196665:JOZ196671 JYV196665:JYV196671 KIR196665:KIR196671 KSN196665:KSN196671 LCJ196665:LCJ196671 LMF196665:LMF196671 LWB196665:LWB196671 MFX196665:MFX196671 MPT196665:MPT196671 MZP196665:MZP196671 NJL196665:NJL196671 NTH196665:NTH196671 ODD196665:ODD196671 OMZ196665:OMZ196671 OWV196665:OWV196671 PGR196665:PGR196671 PQN196665:PQN196671 QAJ196665:QAJ196671 QKF196665:QKF196671 QUB196665:QUB196671 RDX196665:RDX196671 RNT196665:RNT196671 RXP196665:RXP196671 SHL196665:SHL196671 SRH196665:SRH196671 TBD196665:TBD196671 TKZ196665:TKZ196671 TUV196665:TUV196671 UER196665:UER196671 UON196665:UON196671 UYJ196665:UYJ196671 VIF196665:VIF196671 VSB196665:VSB196671 WBX196665:WBX196671 WLT196665:WLT196671 WVP196665:WVP196671 H262201:H262207 JD262201:JD262207 SZ262201:SZ262207 ACV262201:ACV262207 AMR262201:AMR262207 AWN262201:AWN262207 BGJ262201:BGJ262207 BQF262201:BQF262207 CAB262201:CAB262207 CJX262201:CJX262207 CTT262201:CTT262207 DDP262201:DDP262207 DNL262201:DNL262207 DXH262201:DXH262207 EHD262201:EHD262207 EQZ262201:EQZ262207 FAV262201:FAV262207 FKR262201:FKR262207 FUN262201:FUN262207 GEJ262201:GEJ262207 GOF262201:GOF262207 GYB262201:GYB262207 HHX262201:HHX262207 HRT262201:HRT262207 IBP262201:IBP262207 ILL262201:ILL262207 IVH262201:IVH262207 JFD262201:JFD262207 JOZ262201:JOZ262207 JYV262201:JYV262207 KIR262201:KIR262207 KSN262201:KSN262207 LCJ262201:LCJ262207 LMF262201:LMF262207 LWB262201:LWB262207 MFX262201:MFX262207 MPT262201:MPT262207 MZP262201:MZP262207 NJL262201:NJL262207 NTH262201:NTH262207 ODD262201:ODD262207 OMZ262201:OMZ262207 OWV262201:OWV262207 PGR262201:PGR262207 PQN262201:PQN262207 QAJ262201:QAJ262207 QKF262201:QKF262207 QUB262201:QUB262207 RDX262201:RDX262207 RNT262201:RNT262207 RXP262201:RXP262207 SHL262201:SHL262207 SRH262201:SRH262207 TBD262201:TBD262207 TKZ262201:TKZ262207 TUV262201:TUV262207 UER262201:UER262207 UON262201:UON262207 UYJ262201:UYJ262207 VIF262201:VIF262207 VSB262201:VSB262207 WBX262201:WBX262207 WLT262201:WLT262207 WVP262201:WVP262207 H327737:H327743 JD327737:JD327743 SZ327737:SZ327743 ACV327737:ACV327743 AMR327737:AMR327743 AWN327737:AWN327743 BGJ327737:BGJ327743 BQF327737:BQF327743 CAB327737:CAB327743 CJX327737:CJX327743 CTT327737:CTT327743 DDP327737:DDP327743 DNL327737:DNL327743 DXH327737:DXH327743 EHD327737:EHD327743 EQZ327737:EQZ327743 FAV327737:FAV327743 FKR327737:FKR327743 FUN327737:FUN327743 GEJ327737:GEJ327743 GOF327737:GOF327743 GYB327737:GYB327743 HHX327737:HHX327743 HRT327737:HRT327743 IBP327737:IBP327743 ILL327737:ILL327743 IVH327737:IVH327743 JFD327737:JFD327743 JOZ327737:JOZ327743 JYV327737:JYV327743 KIR327737:KIR327743 KSN327737:KSN327743 LCJ327737:LCJ327743 LMF327737:LMF327743 LWB327737:LWB327743 MFX327737:MFX327743 MPT327737:MPT327743 MZP327737:MZP327743 NJL327737:NJL327743 NTH327737:NTH327743 ODD327737:ODD327743 OMZ327737:OMZ327743 OWV327737:OWV327743 PGR327737:PGR327743 PQN327737:PQN327743 QAJ327737:QAJ327743 QKF327737:QKF327743 QUB327737:QUB327743 RDX327737:RDX327743 RNT327737:RNT327743 RXP327737:RXP327743 SHL327737:SHL327743 SRH327737:SRH327743 TBD327737:TBD327743 TKZ327737:TKZ327743 TUV327737:TUV327743 UER327737:UER327743 UON327737:UON327743 UYJ327737:UYJ327743 VIF327737:VIF327743 VSB327737:VSB327743 WBX327737:WBX327743 WLT327737:WLT327743 WVP327737:WVP327743 H393273:H393279 JD393273:JD393279 SZ393273:SZ393279 ACV393273:ACV393279 AMR393273:AMR393279 AWN393273:AWN393279 BGJ393273:BGJ393279 BQF393273:BQF393279 CAB393273:CAB393279 CJX393273:CJX393279 CTT393273:CTT393279 DDP393273:DDP393279 DNL393273:DNL393279 DXH393273:DXH393279 EHD393273:EHD393279 EQZ393273:EQZ393279 FAV393273:FAV393279 FKR393273:FKR393279 FUN393273:FUN393279 GEJ393273:GEJ393279 GOF393273:GOF393279 GYB393273:GYB393279 HHX393273:HHX393279 HRT393273:HRT393279 IBP393273:IBP393279 ILL393273:ILL393279 IVH393273:IVH393279 JFD393273:JFD393279 JOZ393273:JOZ393279 JYV393273:JYV393279 KIR393273:KIR393279 KSN393273:KSN393279 LCJ393273:LCJ393279 LMF393273:LMF393279 LWB393273:LWB393279 MFX393273:MFX393279 MPT393273:MPT393279 MZP393273:MZP393279 NJL393273:NJL393279 NTH393273:NTH393279 ODD393273:ODD393279 OMZ393273:OMZ393279 OWV393273:OWV393279 PGR393273:PGR393279 PQN393273:PQN393279 QAJ393273:QAJ393279 QKF393273:QKF393279 QUB393273:QUB393279 RDX393273:RDX393279 RNT393273:RNT393279 RXP393273:RXP393279 SHL393273:SHL393279 SRH393273:SRH393279 TBD393273:TBD393279 TKZ393273:TKZ393279 TUV393273:TUV393279 UER393273:UER393279 UON393273:UON393279 UYJ393273:UYJ393279 VIF393273:VIF393279 VSB393273:VSB393279 WBX393273:WBX393279 WLT393273:WLT393279 WVP393273:WVP393279 H458809:H458815 JD458809:JD458815 SZ458809:SZ458815 ACV458809:ACV458815 AMR458809:AMR458815 AWN458809:AWN458815 BGJ458809:BGJ458815 BQF458809:BQF458815 CAB458809:CAB458815 CJX458809:CJX458815 CTT458809:CTT458815 DDP458809:DDP458815 DNL458809:DNL458815 DXH458809:DXH458815 EHD458809:EHD458815 EQZ458809:EQZ458815 FAV458809:FAV458815 FKR458809:FKR458815 FUN458809:FUN458815 GEJ458809:GEJ458815 GOF458809:GOF458815 GYB458809:GYB458815 HHX458809:HHX458815 HRT458809:HRT458815 IBP458809:IBP458815 ILL458809:ILL458815 IVH458809:IVH458815 JFD458809:JFD458815 JOZ458809:JOZ458815 JYV458809:JYV458815 KIR458809:KIR458815 KSN458809:KSN458815 LCJ458809:LCJ458815 LMF458809:LMF458815 LWB458809:LWB458815 MFX458809:MFX458815 MPT458809:MPT458815 MZP458809:MZP458815 NJL458809:NJL458815 NTH458809:NTH458815 ODD458809:ODD458815 OMZ458809:OMZ458815 OWV458809:OWV458815 PGR458809:PGR458815 PQN458809:PQN458815 QAJ458809:QAJ458815 QKF458809:QKF458815 QUB458809:QUB458815 RDX458809:RDX458815 RNT458809:RNT458815 RXP458809:RXP458815 SHL458809:SHL458815 SRH458809:SRH458815 TBD458809:TBD458815 TKZ458809:TKZ458815 TUV458809:TUV458815 UER458809:UER458815 UON458809:UON458815 UYJ458809:UYJ458815 VIF458809:VIF458815 VSB458809:VSB458815 WBX458809:WBX458815 WLT458809:WLT458815 WVP458809:WVP458815 H524345:H524351 JD524345:JD524351 SZ524345:SZ524351 ACV524345:ACV524351 AMR524345:AMR524351 AWN524345:AWN524351 BGJ524345:BGJ524351 BQF524345:BQF524351 CAB524345:CAB524351 CJX524345:CJX524351 CTT524345:CTT524351 DDP524345:DDP524351 DNL524345:DNL524351 DXH524345:DXH524351 EHD524345:EHD524351 EQZ524345:EQZ524351 FAV524345:FAV524351 FKR524345:FKR524351 FUN524345:FUN524351 GEJ524345:GEJ524351 GOF524345:GOF524351 GYB524345:GYB524351 HHX524345:HHX524351 HRT524345:HRT524351 IBP524345:IBP524351 ILL524345:ILL524351 IVH524345:IVH524351 JFD524345:JFD524351 JOZ524345:JOZ524351 JYV524345:JYV524351 KIR524345:KIR524351 KSN524345:KSN524351 LCJ524345:LCJ524351 LMF524345:LMF524351 LWB524345:LWB524351 MFX524345:MFX524351 MPT524345:MPT524351 MZP524345:MZP524351 NJL524345:NJL524351 NTH524345:NTH524351 ODD524345:ODD524351 OMZ524345:OMZ524351 OWV524345:OWV524351 PGR524345:PGR524351 PQN524345:PQN524351 QAJ524345:QAJ524351 QKF524345:QKF524351 QUB524345:QUB524351 RDX524345:RDX524351 RNT524345:RNT524351 RXP524345:RXP524351 SHL524345:SHL524351 SRH524345:SRH524351 TBD524345:TBD524351 TKZ524345:TKZ524351 TUV524345:TUV524351 UER524345:UER524351 UON524345:UON524351 UYJ524345:UYJ524351 VIF524345:VIF524351 VSB524345:VSB524351 WBX524345:WBX524351 WLT524345:WLT524351 WVP524345:WVP524351 H589881:H589887 JD589881:JD589887 SZ589881:SZ589887 ACV589881:ACV589887 AMR589881:AMR589887 AWN589881:AWN589887 BGJ589881:BGJ589887 BQF589881:BQF589887 CAB589881:CAB589887 CJX589881:CJX589887 CTT589881:CTT589887 DDP589881:DDP589887 DNL589881:DNL589887 DXH589881:DXH589887 EHD589881:EHD589887 EQZ589881:EQZ589887 FAV589881:FAV589887 FKR589881:FKR589887 FUN589881:FUN589887 GEJ589881:GEJ589887 GOF589881:GOF589887 GYB589881:GYB589887 HHX589881:HHX589887 HRT589881:HRT589887 IBP589881:IBP589887 ILL589881:ILL589887 IVH589881:IVH589887 JFD589881:JFD589887 JOZ589881:JOZ589887 JYV589881:JYV589887 KIR589881:KIR589887 KSN589881:KSN589887 LCJ589881:LCJ589887 LMF589881:LMF589887 LWB589881:LWB589887 MFX589881:MFX589887 MPT589881:MPT589887 MZP589881:MZP589887 NJL589881:NJL589887 NTH589881:NTH589887 ODD589881:ODD589887 OMZ589881:OMZ589887 OWV589881:OWV589887 PGR589881:PGR589887 PQN589881:PQN589887 QAJ589881:QAJ589887 QKF589881:QKF589887 QUB589881:QUB589887 RDX589881:RDX589887 RNT589881:RNT589887 RXP589881:RXP589887 SHL589881:SHL589887 SRH589881:SRH589887 TBD589881:TBD589887 TKZ589881:TKZ589887 TUV589881:TUV589887 UER589881:UER589887 UON589881:UON589887 UYJ589881:UYJ589887 VIF589881:VIF589887 VSB589881:VSB589887 WBX589881:WBX589887 WLT589881:WLT589887 WVP589881:WVP589887 H655417:H655423 JD655417:JD655423 SZ655417:SZ655423 ACV655417:ACV655423 AMR655417:AMR655423 AWN655417:AWN655423 BGJ655417:BGJ655423 BQF655417:BQF655423 CAB655417:CAB655423 CJX655417:CJX655423 CTT655417:CTT655423 DDP655417:DDP655423 DNL655417:DNL655423 DXH655417:DXH655423 EHD655417:EHD655423 EQZ655417:EQZ655423 FAV655417:FAV655423 FKR655417:FKR655423 FUN655417:FUN655423 GEJ655417:GEJ655423 GOF655417:GOF655423 GYB655417:GYB655423 HHX655417:HHX655423 HRT655417:HRT655423 IBP655417:IBP655423 ILL655417:ILL655423 IVH655417:IVH655423 JFD655417:JFD655423 JOZ655417:JOZ655423 JYV655417:JYV655423 KIR655417:KIR655423 KSN655417:KSN655423 LCJ655417:LCJ655423 LMF655417:LMF655423 LWB655417:LWB655423 MFX655417:MFX655423 MPT655417:MPT655423 MZP655417:MZP655423 NJL655417:NJL655423 NTH655417:NTH655423 ODD655417:ODD655423 OMZ655417:OMZ655423 OWV655417:OWV655423 PGR655417:PGR655423 PQN655417:PQN655423 QAJ655417:QAJ655423 QKF655417:QKF655423 QUB655417:QUB655423 RDX655417:RDX655423 RNT655417:RNT655423 RXP655417:RXP655423 SHL655417:SHL655423 SRH655417:SRH655423 TBD655417:TBD655423 TKZ655417:TKZ655423 TUV655417:TUV655423 UER655417:UER655423 UON655417:UON655423 UYJ655417:UYJ655423 VIF655417:VIF655423 VSB655417:VSB655423 WBX655417:WBX655423 WLT655417:WLT655423 WVP655417:WVP655423 H720953:H720959 JD720953:JD720959 SZ720953:SZ720959 ACV720953:ACV720959 AMR720953:AMR720959 AWN720953:AWN720959 BGJ720953:BGJ720959 BQF720953:BQF720959 CAB720953:CAB720959 CJX720953:CJX720959 CTT720953:CTT720959 DDP720953:DDP720959 DNL720953:DNL720959 DXH720953:DXH720959 EHD720953:EHD720959 EQZ720953:EQZ720959 FAV720953:FAV720959 FKR720953:FKR720959 FUN720953:FUN720959 GEJ720953:GEJ720959 GOF720953:GOF720959 GYB720953:GYB720959 HHX720953:HHX720959 HRT720953:HRT720959 IBP720953:IBP720959 ILL720953:ILL720959 IVH720953:IVH720959 JFD720953:JFD720959 JOZ720953:JOZ720959 JYV720953:JYV720959 KIR720953:KIR720959 KSN720953:KSN720959 LCJ720953:LCJ720959 LMF720953:LMF720959 LWB720953:LWB720959 MFX720953:MFX720959 MPT720953:MPT720959 MZP720953:MZP720959 NJL720953:NJL720959 NTH720953:NTH720959 ODD720953:ODD720959 OMZ720953:OMZ720959 OWV720953:OWV720959 PGR720953:PGR720959 PQN720953:PQN720959 QAJ720953:QAJ720959 QKF720953:QKF720959 QUB720953:QUB720959 RDX720953:RDX720959 RNT720953:RNT720959 RXP720953:RXP720959 SHL720953:SHL720959 SRH720953:SRH720959 TBD720953:TBD720959 TKZ720953:TKZ720959 TUV720953:TUV720959 UER720953:UER720959 UON720953:UON720959 UYJ720953:UYJ720959 VIF720953:VIF720959 VSB720953:VSB720959 WBX720953:WBX720959 WLT720953:WLT720959 WVP720953:WVP720959 H786489:H786495 JD786489:JD786495 SZ786489:SZ786495 ACV786489:ACV786495 AMR786489:AMR786495 AWN786489:AWN786495 BGJ786489:BGJ786495 BQF786489:BQF786495 CAB786489:CAB786495 CJX786489:CJX786495 CTT786489:CTT786495 DDP786489:DDP786495 DNL786489:DNL786495 DXH786489:DXH786495 EHD786489:EHD786495 EQZ786489:EQZ786495 FAV786489:FAV786495 FKR786489:FKR786495 FUN786489:FUN786495 GEJ786489:GEJ786495 GOF786489:GOF786495 GYB786489:GYB786495 HHX786489:HHX786495 HRT786489:HRT786495 IBP786489:IBP786495 ILL786489:ILL786495 IVH786489:IVH786495 JFD786489:JFD786495 JOZ786489:JOZ786495 JYV786489:JYV786495 KIR786489:KIR786495 KSN786489:KSN786495 LCJ786489:LCJ786495 LMF786489:LMF786495 LWB786489:LWB786495 MFX786489:MFX786495 MPT786489:MPT786495 MZP786489:MZP786495 NJL786489:NJL786495 NTH786489:NTH786495 ODD786489:ODD786495 OMZ786489:OMZ786495 OWV786489:OWV786495 PGR786489:PGR786495 PQN786489:PQN786495 QAJ786489:QAJ786495 QKF786489:QKF786495 QUB786489:QUB786495 RDX786489:RDX786495 RNT786489:RNT786495 RXP786489:RXP786495 SHL786489:SHL786495 SRH786489:SRH786495 TBD786489:TBD786495 TKZ786489:TKZ786495 TUV786489:TUV786495 UER786489:UER786495 UON786489:UON786495 UYJ786489:UYJ786495 VIF786489:VIF786495 VSB786489:VSB786495 WBX786489:WBX786495 WLT786489:WLT786495 WVP786489:WVP786495 H852025:H852031 JD852025:JD852031 SZ852025:SZ852031 ACV852025:ACV852031 AMR852025:AMR852031 AWN852025:AWN852031 BGJ852025:BGJ852031 BQF852025:BQF852031 CAB852025:CAB852031 CJX852025:CJX852031 CTT852025:CTT852031 DDP852025:DDP852031 DNL852025:DNL852031 DXH852025:DXH852031 EHD852025:EHD852031 EQZ852025:EQZ852031 FAV852025:FAV852031 FKR852025:FKR852031 FUN852025:FUN852031 GEJ852025:GEJ852031 GOF852025:GOF852031 GYB852025:GYB852031 HHX852025:HHX852031 HRT852025:HRT852031 IBP852025:IBP852031 ILL852025:ILL852031 IVH852025:IVH852031 JFD852025:JFD852031 JOZ852025:JOZ852031 JYV852025:JYV852031 KIR852025:KIR852031 KSN852025:KSN852031 LCJ852025:LCJ852031 LMF852025:LMF852031 LWB852025:LWB852031 MFX852025:MFX852031 MPT852025:MPT852031 MZP852025:MZP852031 NJL852025:NJL852031 NTH852025:NTH852031 ODD852025:ODD852031 OMZ852025:OMZ852031 OWV852025:OWV852031 PGR852025:PGR852031 PQN852025:PQN852031 QAJ852025:QAJ852031 QKF852025:QKF852031 QUB852025:QUB852031 RDX852025:RDX852031 RNT852025:RNT852031 RXP852025:RXP852031 SHL852025:SHL852031 SRH852025:SRH852031 TBD852025:TBD852031 TKZ852025:TKZ852031 TUV852025:TUV852031 UER852025:UER852031 UON852025:UON852031 UYJ852025:UYJ852031 VIF852025:VIF852031 VSB852025:VSB852031 WBX852025:WBX852031 WLT852025:WLT852031 WVP852025:WVP852031 H917561:H917567 JD917561:JD917567 SZ917561:SZ917567 ACV917561:ACV917567 AMR917561:AMR917567 AWN917561:AWN917567 BGJ917561:BGJ917567 BQF917561:BQF917567 CAB917561:CAB917567 CJX917561:CJX917567 CTT917561:CTT917567 DDP917561:DDP917567 DNL917561:DNL917567 DXH917561:DXH917567 EHD917561:EHD917567 EQZ917561:EQZ917567 FAV917561:FAV917567 FKR917561:FKR917567 FUN917561:FUN917567 GEJ917561:GEJ917567 GOF917561:GOF917567 GYB917561:GYB917567 HHX917561:HHX917567 HRT917561:HRT917567 IBP917561:IBP917567 ILL917561:ILL917567 IVH917561:IVH917567 JFD917561:JFD917567 JOZ917561:JOZ917567 JYV917561:JYV917567 KIR917561:KIR917567 KSN917561:KSN917567 LCJ917561:LCJ917567 LMF917561:LMF917567 LWB917561:LWB917567 MFX917561:MFX917567 MPT917561:MPT917567 MZP917561:MZP917567 NJL917561:NJL917567 NTH917561:NTH917567 ODD917561:ODD917567 OMZ917561:OMZ917567 OWV917561:OWV917567 PGR917561:PGR917567 PQN917561:PQN917567 QAJ917561:QAJ917567 QKF917561:QKF917567 QUB917561:QUB917567 RDX917561:RDX917567 RNT917561:RNT917567 RXP917561:RXP917567 SHL917561:SHL917567 SRH917561:SRH917567 TBD917561:TBD917567 TKZ917561:TKZ917567 TUV917561:TUV917567 UER917561:UER917567 UON917561:UON917567 UYJ917561:UYJ917567 VIF917561:VIF917567 VSB917561:VSB917567 WBX917561:WBX917567 WLT917561:WLT917567 WVP917561:WVP917567 H983097:H983103 JD983097:JD983103 SZ983097:SZ983103 ACV983097:ACV983103 AMR983097:AMR983103 AWN983097:AWN983103 BGJ983097:BGJ983103 BQF983097:BQF983103 CAB983097:CAB983103 CJX983097:CJX983103 CTT983097:CTT983103 DDP983097:DDP983103 DNL983097:DNL983103 DXH983097:DXH983103 EHD983097:EHD983103 EQZ983097:EQZ983103 FAV983097:FAV983103 FKR983097:FKR983103 FUN983097:FUN983103 GEJ983097:GEJ983103 GOF983097:GOF983103 GYB983097:GYB983103 HHX983097:HHX983103 HRT983097:HRT983103 IBP983097:IBP983103 ILL983097:ILL983103 IVH983097:IVH983103 JFD983097:JFD983103 JOZ983097:JOZ983103 JYV983097:JYV983103 KIR983097:KIR983103 KSN983097:KSN983103 LCJ983097:LCJ983103 LMF983097:LMF983103 LWB983097:LWB983103 MFX983097:MFX983103 MPT983097:MPT983103 MZP983097:MZP983103 NJL983097:NJL983103 NTH983097:NTH983103 ODD983097:ODD983103 OMZ983097:OMZ983103 OWV983097:OWV983103 PGR983097:PGR983103 PQN983097:PQN983103 QAJ983097:QAJ983103 QKF983097:QKF983103 QUB983097:QUB983103 RDX983097:RDX983103 RNT983097:RNT983103 RXP983097:RXP983103 SHL983097:SHL983103 SRH983097:SRH983103 TBD983097:TBD983103 TKZ983097:TKZ983103 TUV983097:TUV983103 UER983097:UER983103 UON983097:UON983103 UYJ983097:UYJ983103 VIF983097:VIF983103 VSB983097:VSB983103 WBX983097:WBX983103 WLT983097:WLT983103 WVP983097:WVP983103">
      <formula1>40909</formula1>
    </dataValidation>
  </dataValidations>
  <pageMargins left="0.70866141732283472" right="0.70866141732283472" top="0.78740157480314965" bottom="0.78740157480314965" header="0.31496062992125984" footer="0.31496062992125984"/>
  <pageSetup paperSize="9" scale="59" fitToHeight="0" orientation="landscape" r:id="rId1"/>
  <headerFooter scaleWithDoc="0" alignWithMargins="0">
    <oddFooter>&amp;R&amp;P / &amp;N</oddFooter>
  </headerFooter>
  <rowBreaks count="1" manualBreakCount="1">
    <brk id="64"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zoomScale="85" zoomScaleNormal="85" zoomScaleSheetLayoutView="80" workbookViewId="0">
      <selection activeCell="H1" sqref="H1"/>
    </sheetView>
  </sheetViews>
  <sheetFormatPr baseColWidth="10" defaultRowHeight="12.75"/>
  <cols>
    <col min="1" max="1" width="2.85546875" style="310" customWidth="1"/>
    <col min="2" max="2" width="69.42578125" style="317" bestFit="1" customWidth="1"/>
    <col min="3" max="3" width="24.5703125" style="317" customWidth="1"/>
    <col min="4" max="4" width="28.28515625" style="324" bestFit="1" customWidth="1"/>
    <col min="5" max="5" width="32.5703125" style="317" customWidth="1"/>
    <col min="6" max="6" width="22" style="324" customWidth="1"/>
    <col min="7" max="7" width="3.5703125" style="433" customWidth="1"/>
    <col min="8" max="11" width="11.42578125" style="433"/>
    <col min="12" max="17" width="11.42578125" style="310"/>
    <col min="18" max="256" width="11.42578125" style="317"/>
    <col min="257" max="257" width="2.85546875" style="317" customWidth="1"/>
    <col min="258" max="258" width="69.42578125" style="317" bestFit="1" customWidth="1"/>
    <col min="259" max="259" width="24.5703125" style="317" customWidth="1"/>
    <col min="260" max="260" width="28.28515625" style="317" bestFit="1" customWidth="1"/>
    <col min="261" max="261" width="32.5703125" style="317" customWidth="1"/>
    <col min="262" max="262" width="22" style="317" customWidth="1"/>
    <col min="263" max="263" width="3.5703125" style="317" customWidth="1"/>
    <col min="264" max="512" width="11.42578125" style="317"/>
    <col min="513" max="513" width="2.85546875" style="317" customWidth="1"/>
    <col min="514" max="514" width="69.42578125" style="317" bestFit="1" customWidth="1"/>
    <col min="515" max="515" width="24.5703125" style="317" customWidth="1"/>
    <col min="516" max="516" width="28.28515625" style="317" bestFit="1" customWidth="1"/>
    <col min="517" max="517" width="32.5703125" style="317" customWidth="1"/>
    <col min="518" max="518" width="22" style="317" customWidth="1"/>
    <col min="519" max="519" width="3.5703125" style="317" customWidth="1"/>
    <col min="520" max="768" width="11.42578125" style="317"/>
    <col min="769" max="769" width="2.85546875" style="317" customWidth="1"/>
    <col min="770" max="770" width="69.42578125" style="317" bestFit="1" customWidth="1"/>
    <col min="771" max="771" width="24.5703125" style="317" customWidth="1"/>
    <col min="772" max="772" width="28.28515625" style="317" bestFit="1" customWidth="1"/>
    <col min="773" max="773" width="32.5703125" style="317" customWidth="1"/>
    <col min="774" max="774" width="22" style="317" customWidth="1"/>
    <col min="775" max="775" width="3.5703125" style="317" customWidth="1"/>
    <col min="776" max="1024" width="11.42578125" style="317"/>
    <col min="1025" max="1025" width="2.85546875" style="317" customWidth="1"/>
    <col min="1026" max="1026" width="69.42578125" style="317" bestFit="1" customWidth="1"/>
    <col min="1027" max="1027" width="24.5703125" style="317" customWidth="1"/>
    <col min="1028" max="1028" width="28.28515625" style="317" bestFit="1" customWidth="1"/>
    <col min="1029" max="1029" width="32.5703125" style="317" customWidth="1"/>
    <col min="1030" max="1030" width="22" style="317" customWidth="1"/>
    <col min="1031" max="1031" width="3.5703125" style="317" customWidth="1"/>
    <col min="1032" max="1280" width="11.42578125" style="317"/>
    <col min="1281" max="1281" width="2.85546875" style="317" customWidth="1"/>
    <col min="1282" max="1282" width="69.42578125" style="317" bestFit="1" customWidth="1"/>
    <col min="1283" max="1283" width="24.5703125" style="317" customWidth="1"/>
    <col min="1284" max="1284" width="28.28515625" style="317" bestFit="1" customWidth="1"/>
    <col min="1285" max="1285" width="32.5703125" style="317" customWidth="1"/>
    <col min="1286" max="1286" width="22" style="317" customWidth="1"/>
    <col min="1287" max="1287" width="3.5703125" style="317" customWidth="1"/>
    <col min="1288" max="1536" width="11.42578125" style="317"/>
    <col min="1537" max="1537" width="2.85546875" style="317" customWidth="1"/>
    <col min="1538" max="1538" width="69.42578125" style="317" bestFit="1" customWidth="1"/>
    <col min="1539" max="1539" width="24.5703125" style="317" customWidth="1"/>
    <col min="1540" max="1540" width="28.28515625" style="317" bestFit="1" customWidth="1"/>
    <col min="1541" max="1541" width="32.5703125" style="317" customWidth="1"/>
    <col min="1542" max="1542" width="22" style="317" customWidth="1"/>
    <col min="1543" max="1543" width="3.5703125" style="317" customWidth="1"/>
    <col min="1544" max="1792" width="11.42578125" style="317"/>
    <col min="1793" max="1793" width="2.85546875" style="317" customWidth="1"/>
    <col min="1794" max="1794" width="69.42578125" style="317" bestFit="1" customWidth="1"/>
    <col min="1795" max="1795" width="24.5703125" style="317" customWidth="1"/>
    <col min="1796" max="1796" width="28.28515625" style="317" bestFit="1" customWidth="1"/>
    <col min="1797" max="1797" width="32.5703125" style="317" customWidth="1"/>
    <col min="1798" max="1798" width="22" style="317" customWidth="1"/>
    <col min="1799" max="1799" width="3.5703125" style="317" customWidth="1"/>
    <col min="1800" max="2048" width="11.42578125" style="317"/>
    <col min="2049" max="2049" width="2.85546875" style="317" customWidth="1"/>
    <col min="2050" max="2050" width="69.42578125" style="317" bestFit="1" customWidth="1"/>
    <col min="2051" max="2051" width="24.5703125" style="317" customWidth="1"/>
    <col min="2052" max="2052" width="28.28515625" style="317" bestFit="1" customWidth="1"/>
    <col min="2053" max="2053" width="32.5703125" style="317" customWidth="1"/>
    <col min="2054" max="2054" width="22" style="317" customWidth="1"/>
    <col min="2055" max="2055" width="3.5703125" style="317" customWidth="1"/>
    <col min="2056" max="2304" width="11.42578125" style="317"/>
    <col min="2305" max="2305" width="2.85546875" style="317" customWidth="1"/>
    <col min="2306" max="2306" width="69.42578125" style="317" bestFit="1" customWidth="1"/>
    <col min="2307" max="2307" width="24.5703125" style="317" customWidth="1"/>
    <col min="2308" max="2308" width="28.28515625" style="317" bestFit="1" customWidth="1"/>
    <col min="2309" max="2309" width="32.5703125" style="317" customWidth="1"/>
    <col min="2310" max="2310" width="22" style="317" customWidth="1"/>
    <col min="2311" max="2311" width="3.5703125" style="317" customWidth="1"/>
    <col min="2312" max="2560" width="11.42578125" style="317"/>
    <col min="2561" max="2561" width="2.85546875" style="317" customWidth="1"/>
    <col min="2562" max="2562" width="69.42578125" style="317" bestFit="1" customWidth="1"/>
    <col min="2563" max="2563" width="24.5703125" style="317" customWidth="1"/>
    <col min="2564" max="2564" width="28.28515625" style="317" bestFit="1" customWidth="1"/>
    <col min="2565" max="2565" width="32.5703125" style="317" customWidth="1"/>
    <col min="2566" max="2566" width="22" style="317" customWidth="1"/>
    <col min="2567" max="2567" width="3.5703125" style="317" customWidth="1"/>
    <col min="2568" max="2816" width="11.42578125" style="317"/>
    <col min="2817" max="2817" width="2.85546875" style="317" customWidth="1"/>
    <col min="2818" max="2818" width="69.42578125" style="317" bestFit="1" customWidth="1"/>
    <col min="2819" max="2819" width="24.5703125" style="317" customWidth="1"/>
    <col min="2820" max="2820" width="28.28515625" style="317" bestFit="1" customWidth="1"/>
    <col min="2821" max="2821" width="32.5703125" style="317" customWidth="1"/>
    <col min="2822" max="2822" width="22" style="317" customWidth="1"/>
    <col min="2823" max="2823" width="3.5703125" style="317" customWidth="1"/>
    <col min="2824" max="3072" width="11.42578125" style="317"/>
    <col min="3073" max="3073" width="2.85546875" style="317" customWidth="1"/>
    <col min="3074" max="3074" width="69.42578125" style="317" bestFit="1" customWidth="1"/>
    <col min="3075" max="3075" width="24.5703125" style="317" customWidth="1"/>
    <col min="3076" max="3076" width="28.28515625" style="317" bestFit="1" customWidth="1"/>
    <col min="3077" max="3077" width="32.5703125" style="317" customWidth="1"/>
    <col min="3078" max="3078" width="22" style="317" customWidth="1"/>
    <col min="3079" max="3079" width="3.5703125" style="317" customWidth="1"/>
    <col min="3080" max="3328" width="11.42578125" style="317"/>
    <col min="3329" max="3329" width="2.85546875" style="317" customWidth="1"/>
    <col min="3330" max="3330" width="69.42578125" style="317" bestFit="1" customWidth="1"/>
    <col min="3331" max="3331" width="24.5703125" style="317" customWidth="1"/>
    <col min="3332" max="3332" width="28.28515625" style="317" bestFit="1" customWidth="1"/>
    <col min="3333" max="3333" width="32.5703125" style="317" customWidth="1"/>
    <col min="3334" max="3334" width="22" style="317" customWidth="1"/>
    <col min="3335" max="3335" width="3.5703125" style="317" customWidth="1"/>
    <col min="3336" max="3584" width="11.42578125" style="317"/>
    <col min="3585" max="3585" width="2.85546875" style="317" customWidth="1"/>
    <col min="3586" max="3586" width="69.42578125" style="317" bestFit="1" customWidth="1"/>
    <col min="3587" max="3587" width="24.5703125" style="317" customWidth="1"/>
    <col min="3588" max="3588" width="28.28515625" style="317" bestFit="1" customWidth="1"/>
    <col min="3589" max="3589" width="32.5703125" style="317" customWidth="1"/>
    <col min="3590" max="3590" width="22" style="317" customWidth="1"/>
    <col min="3591" max="3591" width="3.5703125" style="317" customWidth="1"/>
    <col min="3592" max="3840" width="11.42578125" style="317"/>
    <col min="3841" max="3841" width="2.85546875" style="317" customWidth="1"/>
    <col min="3842" max="3842" width="69.42578125" style="317" bestFit="1" customWidth="1"/>
    <col min="3843" max="3843" width="24.5703125" style="317" customWidth="1"/>
    <col min="3844" max="3844" width="28.28515625" style="317" bestFit="1" customWidth="1"/>
    <col min="3845" max="3845" width="32.5703125" style="317" customWidth="1"/>
    <col min="3846" max="3846" width="22" style="317" customWidth="1"/>
    <col min="3847" max="3847" width="3.5703125" style="317" customWidth="1"/>
    <col min="3848" max="4096" width="11.42578125" style="317"/>
    <col min="4097" max="4097" width="2.85546875" style="317" customWidth="1"/>
    <col min="4098" max="4098" width="69.42578125" style="317" bestFit="1" customWidth="1"/>
    <col min="4099" max="4099" width="24.5703125" style="317" customWidth="1"/>
    <col min="4100" max="4100" width="28.28515625" style="317" bestFit="1" customWidth="1"/>
    <col min="4101" max="4101" width="32.5703125" style="317" customWidth="1"/>
    <col min="4102" max="4102" width="22" style="317" customWidth="1"/>
    <col min="4103" max="4103" width="3.5703125" style="317" customWidth="1"/>
    <col min="4104" max="4352" width="11.42578125" style="317"/>
    <col min="4353" max="4353" width="2.85546875" style="317" customWidth="1"/>
    <col min="4354" max="4354" width="69.42578125" style="317" bestFit="1" customWidth="1"/>
    <col min="4355" max="4355" width="24.5703125" style="317" customWidth="1"/>
    <col min="4356" max="4356" width="28.28515625" style="317" bestFit="1" customWidth="1"/>
    <col min="4357" max="4357" width="32.5703125" style="317" customWidth="1"/>
    <col min="4358" max="4358" width="22" style="317" customWidth="1"/>
    <col min="4359" max="4359" width="3.5703125" style="317" customWidth="1"/>
    <col min="4360" max="4608" width="11.42578125" style="317"/>
    <col min="4609" max="4609" width="2.85546875" style="317" customWidth="1"/>
    <col min="4610" max="4610" width="69.42578125" style="317" bestFit="1" customWidth="1"/>
    <col min="4611" max="4611" width="24.5703125" style="317" customWidth="1"/>
    <col min="4612" max="4612" width="28.28515625" style="317" bestFit="1" customWidth="1"/>
    <col min="4613" max="4613" width="32.5703125" style="317" customWidth="1"/>
    <col min="4614" max="4614" width="22" style="317" customWidth="1"/>
    <col min="4615" max="4615" width="3.5703125" style="317" customWidth="1"/>
    <col min="4616" max="4864" width="11.42578125" style="317"/>
    <col min="4865" max="4865" width="2.85546875" style="317" customWidth="1"/>
    <col min="4866" max="4866" width="69.42578125" style="317" bestFit="1" customWidth="1"/>
    <col min="4867" max="4867" width="24.5703125" style="317" customWidth="1"/>
    <col min="4868" max="4868" width="28.28515625" style="317" bestFit="1" customWidth="1"/>
    <col min="4869" max="4869" width="32.5703125" style="317" customWidth="1"/>
    <col min="4870" max="4870" width="22" style="317" customWidth="1"/>
    <col min="4871" max="4871" width="3.5703125" style="317" customWidth="1"/>
    <col min="4872" max="5120" width="11.42578125" style="317"/>
    <col min="5121" max="5121" width="2.85546875" style="317" customWidth="1"/>
    <col min="5122" max="5122" width="69.42578125" style="317" bestFit="1" customWidth="1"/>
    <col min="5123" max="5123" width="24.5703125" style="317" customWidth="1"/>
    <col min="5124" max="5124" width="28.28515625" style="317" bestFit="1" customWidth="1"/>
    <col min="5125" max="5125" width="32.5703125" style="317" customWidth="1"/>
    <col min="5126" max="5126" width="22" style="317" customWidth="1"/>
    <col min="5127" max="5127" width="3.5703125" style="317" customWidth="1"/>
    <col min="5128" max="5376" width="11.42578125" style="317"/>
    <col min="5377" max="5377" width="2.85546875" style="317" customWidth="1"/>
    <col min="5378" max="5378" width="69.42578125" style="317" bestFit="1" customWidth="1"/>
    <col min="5379" max="5379" width="24.5703125" style="317" customWidth="1"/>
    <col min="5380" max="5380" width="28.28515625" style="317" bestFit="1" customWidth="1"/>
    <col min="5381" max="5381" width="32.5703125" style="317" customWidth="1"/>
    <col min="5382" max="5382" width="22" style="317" customWidth="1"/>
    <col min="5383" max="5383" width="3.5703125" style="317" customWidth="1"/>
    <col min="5384" max="5632" width="11.42578125" style="317"/>
    <col min="5633" max="5633" width="2.85546875" style="317" customWidth="1"/>
    <col min="5634" max="5634" width="69.42578125" style="317" bestFit="1" customWidth="1"/>
    <col min="5635" max="5635" width="24.5703125" style="317" customWidth="1"/>
    <col min="5636" max="5636" width="28.28515625" style="317" bestFit="1" customWidth="1"/>
    <col min="5637" max="5637" width="32.5703125" style="317" customWidth="1"/>
    <col min="5638" max="5638" width="22" style="317" customWidth="1"/>
    <col min="5639" max="5639" width="3.5703125" style="317" customWidth="1"/>
    <col min="5640" max="5888" width="11.42578125" style="317"/>
    <col min="5889" max="5889" width="2.85546875" style="317" customWidth="1"/>
    <col min="5890" max="5890" width="69.42578125" style="317" bestFit="1" customWidth="1"/>
    <col min="5891" max="5891" width="24.5703125" style="317" customWidth="1"/>
    <col min="5892" max="5892" width="28.28515625" style="317" bestFit="1" customWidth="1"/>
    <col min="5893" max="5893" width="32.5703125" style="317" customWidth="1"/>
    <col min="5894" max="5894" width="22" style="317" customWidth="1"/>
    <col min="5895" max="5895" width="3.5703125" style="317" customWidth="1"/>
    <col min="5896" max="6144" width="11.42578125" style="317"/>
    <col min="6145" max="6145" width="2.85546875" style="317" customWidth="1"/>
    <col min="6146" max="6146" width="69.42578125" style="317" bestFit="1" customWidth="1"/>
    <col min="6147" max="6147" width="24.5703125" style="317" customWidth="1"/>
    <col min="6148" max="6148" width="28.28515625" style="317" bestFit="1" customWidth="1"/>
    <col min="6149" max="6149" width="32.5703125" style="317" customWidth="1"/>
    <col min="6150" max="6150" width="22" style="317" customWidth="1"/>
    <col min="6151" max="6151" width="3.5703125" style="317" customWidth="1"/>
    <col min="6152" max="6400" width="11.42578125" style="317"/>
    <col min="6401" max="6401" width="2.85546875" style="317" customWidth="1"/>
    <col min="6402" max="6402" width="69.42578125" style="317" bestFit="1" customWidth="1"/>
    <col min="6403" max="6403" width="24.5703125" style="317" customWidth="1"/>
    <col min="6404" max="6404" width="28.28515625" style="317" bestFit="1" customWidth="1"/>
    <col min="6405" max="6405" width="32.5703125" style="317" customWidth="1"/>
    <col min="6406" max="6406" width="22" style="317" customWidth="1"/>
    <col min="6407" max="6407" width="3.5703125" style="317" customWidth="1"/>
    <col min="6408" max="6656" width="11.42578125" style="317"/>
    <col min="6657" max="6657" width="2.85546875" style="317" customWidth="1"/>
    <col min="6658" max="6658" width="69.42578125" style="317" bestFit="1" customWidth="1"/>
    <col min="6659" max="6659" width="24.5703125" style="317" customWidth="1"/>
    <col min="6660" max="6660" width="28.28515625" style="317" bestFit="1" customWidth="1"/>
    <col min="6661" max="6661" width="32.5703125" style="317" customWidth="1"/>
    <col min="6662" max="6662" width="22" style="317" customWidth="1"/>
    <col min="6663" max="6663" width="3.5703125" style="317" customWidth="1"/>
    <col min="6664" max="6912" width="11.42578125" style="317"/>
    <col min="6913" max="6913" width="2.85546875" style="317" customWidth="1"/>
    <col min="6914" max="6914" width="69.42578125" style="317" bestFit="1" customWidth="1"/>
    <col min="6915" max="6915" width="24.5703125" style="317" customWidth="1"/>
    <col min="6916" max="6916" width="28.28515625" style="317" bestFit="1" customWidth="1"/>
    <col min="6917" max="6917" width="32.5703125" style="317" customWidth="1"/>
    <col min="6918" max="6918" width="22" style="317" customWidth="1"/>
    <col min="6919" max="6919" width="3.5703125" style="317" customWidth="1"/>
    <col min="6920" max="7168" width="11.42578125" style="317"/>
    <col min="7169" max="7169" width="2.85546875" style="317" customWidth="1"/>
    <col min="7170" max="7170" width="69.42578125" style="317" bestFit="1" customWidth="1"/>
    <col min="7171" max="7171" width="24.5703125" style="317" customWidth="1"/>
    <col min="7172" max="7172" width="28.28515625" style="317" bestFit="1" customWidth="1"/>
    <col min="7173" max="7173" width="32.5703125" style="317" customWidth="1"/>
    <col min="7174" max="7174" width="22" style="317" customWidth="1"/>
    <col min="7175" max="7175" width="3.5703125" style="317" customWidth="1"/>
    <col min="7176" max="7424" width="11.42578125" style="317"/>
    <col min="7425" max="7425" width="2.85546875" style="317" customWidth="1"/>
    <col min="7426" max="7426" width="69.42578125" style="317" bestFit="1" customWidth="1"/>
    <col min="7427" max="7427" width="24.5703125" style="317" customWidth="1"/>
    <col min="7428" max="7428" width="28.28515625" style="317" bestFit="1" customWidth="1"/>
    <col min="7429" max="7429" width="32.5703125" style="317" customWidth="1"/>
    <col min="7430" max="7430" width="22" style="317" customWidth="1"/>
    <col min="7431" max="7431" width="3.5703125" style="317" customWidth="1"/>
    <col min="7432" max="7680" width="11.42578125" style="317"/>
    <col min="7681" max="7681" width="2.85546875" style="317" customWidth="1"/>
    <col min="7682" max="7682" width="69.42578125" style="317" bestFit="1" customWidth="1"/>
    <col min="7683" max="7683" width="24.5703125" style="317" customWidth="1"/>
    <col min="7684" max="7684" width="28.28515625" style="317" bestFit="1" customWidth="1"/>
    <col min="7685" max="7685" width="32.5703125" style="317" customWidth="1"/>
    <col min="7686" max="7686" width="22" style="317" customWidth="1"/>
    <col min="7687" max="7687" width="3.5703125" style="317" customWidth="1"/>
    <col min="7688" max="7936" width="11.42578125" style="317"/>
    <col min="7937" max="7937" width="2.85546875" style="317" customWidth="1"/>
    <col min="7938" max="7938" width="69.42578125" style="317" bestFit="1" customWidth="1"/>
    <col min="7939" max="7939" width="24.5703125" style="317" customWidth="1"/>
    <col min="7940" max="7940" width="28.28515625" style="317" bestFit="1" customWidth="1"/>
    <col min="7941" max="7941" width="32.5703125" style="317" customWidth="1"/>
    <col min="7942" max="7942" width="22" style="317" customWidth="1"/>
    <col min="7943" max="7943" width="3.5703125" style="317" customWidth="1"/>
    <col min="7944" max="8192" width="11.42578125" style="317"/>
    <col min="8193" max="8193" width="2.85546875" style="317" customWidth="1"/>
    <col min="8194" max="8194" width="69.42578125" style="317" bestFit="1" customWidth="1"/>
    <col min="8195" max="8195" width="24.5703125" style="317" customWidth="1"/>
    <col min="8196" max="8196" width="28.28515625" style="317" bestFit="1" customWidth="1"/>
    <col min="8197" max="8197" width="32.5703125" style="317" customWidth="1"/>
    <col min="8198" max="8198" width="22" style="317" customWidth="1"/>
    <col min="8199" max="8199" width="3.5703125" style="317" customWidth="1"/>
    <col min="8200" max="8448" width="11.42578125" style="317"/>
    <col min="8449" max="8449" width="2.85546875" style="317" customWidth="1"/>
    <col min="8450" max="8450" width="69.42578125" style="317" bestFit="1" customWidth="1"/>
    <col min="8451" max="8451" width="24.5703125" style="317" customWidth="1"/>
    <col min="8452" max="8452" width="28.28515625" style="317" bestFit="1" customWidth="1"/>
    <col min="8453" max="8453" width="32.5703125" style="317" customWidth="1"/>
    <col min="8454" max="8454" width="22" style="317" customWidth="1"/>
    <col min="8455" max="8455" width="3.5703125" style="317" customWidth="1"/>
    <col min="8456" max="8704" width="11.42578125" style="317"/>
    <col min="8705" max="8705" width="2.85546875" style="317" customWidth="1"/>
    <col min="8706" max="8706" width="69.42578125" style="317" bestFit="1" customWidth="1"/>
    <col min="8707" max="8707" width="24.5703125" style="317" customWidth="1"/>
    <col min="8708" max="8708" width="28.28515625" style="317" bestFit="1" customWidth="1"/>
    <col min="8709" max="8709" width="32.5703125" style="317" customWidth="1"/>
    <col min="8710" max="8710" width="22" style="317" customWidth="1"/>
    <col min="8711" max="8711" width="3.5703125" style="317" customWidth="1"/>
    <col min="8712" max="8960" width="11.42578125" style="317"/>
    <col min="8961" max="8961" width="2.85546875" style="317" customWidth="1"/>
    <col min="8962" max="8962" width="69.42578125" style="317" bestFit="1" customWidth="1"/>
    <col min="8963" max="8963" width="24.5703125" style="317" customWidth="1"/>
    <col min="8964" max="8964" width="28.28515625" style="317" bestFit="1" customWidth="1"/>
    <col min="8965" max="8965" width="32.5703125" style="317" customWidth="1"/>
    <col min="8966" max="8966" width="22" style="317" customWidth="1"/>
    <col min="8967" max="8967" width="3.5703125" style="317" customWidth="1"/>
    <col min="8968" max="9216" width="11.42578125" style="317"/>
    <col min="9217" max="9217" width="2.85546875" style="317" customWidth="1"/>
    <col min="9218" max="9218" width="69.42578125" style="317" bestFit="1" customWidth="1"/>
    <col min="9219" max="9219" width="24.5703125" style="317" customWidth="1"/>
    <col min="9220" max="9220" width="28.28515625" style="317" bestFit="1" customWidth="1"/>
    <col min="9221" max="9221" width="32.5703125" style="317" customWidth="1"/>
    <col min="9222" max="9222" width="22" style="317" customWidth="1"/>
    <col min="9223" max="9223" width="3.5703125" style="317" customWidth="1"/>
    <col min="9224" max="9472" width="11.42578125" style="317"/>
    <col min="9473" max="9473" width="2.85546875" style="317" customWidth="1"/>
    <col min="9474" max="9474" width="69.42578125" style="317" bestFit="1" customWidth="1"/>
    <col min="9475" max="9475" width="24.5703125" style="317" customWidth="1"/>
    <col min="9476" max="9476" width="28.28515625" style="317" bestFit="1" customWidth="1"/>
    <col min="9477" max="9477" width="32.5703125" style="317" customWidth="1"/>
    <col min="9478" max="9478" width="22" style="317" customWidth="1"/>
    <col min="9479" max="9479" width="3.5703125" style="317" customWidth="1"/>
    <col min="9480" max="9728" width="11.42578125" style="317"/>
    <col min="9729" max="9729" width="2.85546875" style="317" customWidth="1"/>
    <col min="9730" max="9730" width="69.42578125" style="317" bestFit="1" customWidth="1"/>
    <col min="9731" max="9731" width="24.5703125" style="317" customWidth="1"/>
    <col min="9732" max="9732" width="28.28515625" style="317" bestFit="1" customWidth="1"/>
    <col min="9733" max="9733" width="32.5703125" style="317" customWidth="1"/>
    <col min="9734" max="9734" width="22" style="317" customWidth="1"/>
    <col min="9735" max="9735" width="3.5703125" style="317" customWidth="1"/>
    <col min="9736" max="9984" width="11.42578125" style="317"/>
    <col min="9985" max="9985" width="2.85546875" style="317" customWidth="1"/>
    <col min="9986" max="9986" width="69.42578125" style="317" bestFit="1" customWidth="1"/>
    <col min="9987" max="9987" width="24.5703125" style="317" customWidth="1"/>
    <col min="9988" max="9988" width="28.28515625" style="317" bestFit="1" customWidth="1"/>
    <col min="9989" max="9989" width="32.5703125" style="317" customWidth="1"/>
    <col min="9990" max="9990" width="22" style="317" customWidth="1"/>
    <col min="9991" max="9991" width="3.5703125" style="317" customWidth="1"/>
    <col min="9992" max="10240" width="11.42578125" style="317"/>
    <col min="10241" max="10241" width="2.85546875" style="317" customWidth="1"/>
    <col min="10242" max="10242" width="69.42578125" style="317" bestFit="1" customWidth="1"/>
    <col min="10243" max="10243" width="24.5703125" style="317" customWidth="1"/>
    <col min="10244" max="10244" width="28.28515625" style="317" bestFit="1" customWidth="1"/>
    <col min="10245" max="10245" width="32.5703125" style="317" customWidth="1"/>
    <col min="10246" max="10246" width="22" style="317" customWidth="1"/>
    <col min="10247" max="10247" width="3.5703125" style="317" customWidth="1"/>
    <col min="10248" max="10496" width="11.42578125" style="317"/>
    <col min="10497" max="10497" width="2.85546875" style="317" customWidth="1"/>
    <col min="10498" max="10498" width="69.42578125" style="317" bestFit="1" customWidth="1"/>
    <col min="10499" max="10499" width="24.5703125" style="317" customWidth="1"/>
    <col min="10500" max="10500" width="28.28515625" style="317" bestFit="1" customWidth="1"/>
    <col min="10501" max="10501" width="32.5703125" style="317" customWidth="1"/>
    <col min="10502" max="10502" width="22" style="317" customWidth="1"/>
    <col min="10503" max="10503" width="3.5703125" style="317" customWidth="1"/>
    <col min="10504" max="10752" width="11.42578125" style="317"/>
    <col min="10753" max="10753" width="2.85546875" style="317" customWidth="1"/>
    <col min="10754" max="10754" width="69.42578125" style="317" bestFit="1" customWidth="1"/>
    <col min="10755" max="10755" width="24.5703125" style="317" customWidth="1"/>
    <col min="10756" max="10756" width="28.28515625" style="317" bestFit="1" customWidth="1"/>
    <col min="10757" max="10757" width="32.5703125" style="317" customWidth="1"/>
    <col min="10758" max="10758" width="22" style="317" customWidth="1"/>
    <col min="10759" max="10759" width="3.5703125" style="317" customWidth="1"/>
    <col min="10760" max="11008" width="11.42578125" style="317"/>
    <col min="11009" max="11009" width="2.85546875" style="317" customWidth="1"/>
    <col min="11010" max="11010" width="69.42578125" style="317" bestFit="1" customWidth="1"/>
    <col min="11011" max="11011" width="24.5703125" style="317" customWidth="1"/>
    <col min="11012" max="11012" width="28.28515625" style="317" bestFit="1" customWidth="1"/>
    <col min="11013" max="11013" width="32.5703125" style="317" customWidth="1"/>
    <col min="11014" max="11014" width="22" style="317" customWidth="1"/>
    <col min="11015" max="11015" width="3.5703125" style="317" customWidth="1"/>
    <col min="11016" max="11264" width="11.42578125" style="317"/>
    <col min="11265" max="11265" width="2.85546875" style="317" customWidth="1"/>
    <col min="11266" max="11266" width="69.42578125" style="317" bestFit="1" customWidth="1"/>
    <col min="11267" max="11267" width="24.5703125" style="317" customWidth="1"/>
    <col min="11268" max="11268" width="28.28515625" style="317" bestFit="1" customWidth="1"/>
    <col min="11269" max="11269" width="32.5703125" style="317" customWidth="1"/>
    <col min="11270" max="11270" width="22" style="317" customWidth="1"/>
    <col min="11271" max="11271" width="3.5703125" style="317" customWidth="1"/>
    <col min="11272" max="11520" width="11.42578125" style="317"/>
    <col min="11521" max="11521" width="2.85546875" style="317" customWidth="1"/>
    <col min="11522" max="11522" width="69.42578125" style="317" bestFit="1" customWidth="1"/>
    <col min="11523" max="11523" width="24.5703125" style="317" customWidth="1"/>
    <col min="11524" max="11524" width="28.28515625" style="317" bestFit="1" customWidth="1"/>
    <col min="11525" max="11525" width="32.5703125" style="317" customWidth="1"/>
    <col min="11526" max="11526" width="22" style="317" customWidth="1"/>
    <col min="11527" max="11527" width="3.5703125" style="317" customWidth="1"/>
    <col min="11528" max="11776" width="11.42578125" style="317"/>
    <col min="11777" max="11777" width="2.85546875" style="317" customWidth="1"/>
    <col min="11778" max="11778" width="69.42578125" style="317" bestFit="1" customWidth="1"/>
    <col min="11779" max="11779" width="24.5703125" style="317" customWidth="1"/>
    <col min="11780" max="11780" width="28.28515625" style="317" bestFit="1" customWidth="1"/>
    <col min="11781" max="11781" width="32.5703125" style="317" customWidth="1"/>
    <col min="11782" max="11782" width="22" style="317" customWidth="1"/>
    <col min="11783" max="11783" width="3.5703125" style="317" customWidth="1"/>
    <col min="11784" max="12032" width="11.42578125" style="317"/>
    <col min="12033" max="12033" width="2.85546875" style="317" customWidth="1"/>
    <col min="12034" max="12034" width="69.42578125" style="317" bestFit="1" customWidth="1"/>
    <col min="12035" max="12035" width="24.5703125" style="317" customWidth="1"/>
    <col min="12036" max="12036" width="28.28515625" style="317" bestFit="1" customWidth="1"/>
    <col min="12037" max="12037" width="32.5703125" style="317" customWidth="1"/>
    <col min="12038" max="12038" width="22" style="317" customWidth="1"/>
    <col min="12039" max="12039" width="3.5703125" style="317" customWidth="1"/>
    <col min="12040" max="12288" width="11.42578125" style="317"/>
    <col min="12289" max="12289" width="2.85546875" style="317" customWidth="1"/>
    <col min="12290" max="12290" width="69.42578125" style="317" bestFit="1" customWidth="1"/>
    <col min="12291" max="12291" width="24.5703125" style="317" customWidth="1"/>
    <col min="12292" max="12292" width="28.28515625" style="317" bestFit="1" customWidth="1"/>
    <col min="12293" max="12293" width="32.5703125" style="317" customWidth="1"/>
    <col min="12294" max="12294" width="22" style="317" customWidth="1"/>
    <col min="12295" max="12295" width="3.5703125" style="317" customWidth="1"/>
    <col min="12296" max="12544" width="11.42578125" style="317"/>
    <col min="12545" max="12545" width="2.85546875" style="317" customWidth="1"/>
    <col min="12546" max="12546" width="69.42578125" style="317" bestFit="1" customWidth="1"/>
    <col min="12547" max="12547" width="24.5703125" style="317" customWidth="1"/>
    <col min="12548" max="12548" width="28.28515625" style="317" bestFit="1" customWidth="1"/>
    <col min="12549" max="12549" width="32.5703125" style="317" customWidth="1"/>
    <col min="12550" max="12550" width="22" style="317" customWidth="1"/>
    <col min="12551" max="12551" width="3.5703125" style="317" customWidth="1"/>
    <col min="12552" max="12800" width="11.42578125" style="317"/>
    <col min="12801" max="12801" width="2.85546875" style="317" customWidth="1"/>
    <col min="12802" max="12802" width="69.42578125" style="317" bestFit="1" customWidth="1"/>
    <col min="12803" max="12803" width="24.5703125" style="317" customWidth="1"/>
    <col min="12804" max="12804" width="28.28515625" style="317" bestFit="1" customWidth="1"/>
    <col min="12805" max="12805" width="32.5703125" style="317" customWidth="1"/>
    <col min="12806" max="12806" width="22" style="317" customWidth="1"/>
    <col min="12807" max="12807" width="3.5703125" style="317" customWidth="1"/>
    <col min="12808" max="13056" width="11.42578125" style="317"/>
    <col min="13057" max="13057" width="2.85546875" style="317" customWidth="1"/>
    <col min="13058" max="13058" width="69.42578125" style="317" bestFit="1" customWidth="1"/>
    <col min="13059" max="13059" width="24.5703125" style="317" customWidth="1"/>
    <col min="13060" max="13060" width="28.28515625" style="317" bestFit="1" customWidth="1"/>
    <col min="13061" max="13061" width="32.5703125" style="317" customWidth="1"/>
    <col min="13062" max="13062" width="22" style="317" customWidth="1"/>
    <col min="13063" max="13063" width="3.5703125" style="317" customWidth="1"/>
    <col min="13064" max="13312" width="11.42578125" style="317"/>
    <col min="13313" max="13313" width="2.85546875" style="317" customWidth="1"/>
    <col min="13314" max="13314" width="69.42578125" style="317" bestFit="1" customWidth="1"/>
    <col min="13315" max="13315" width="24.5703125" style="317" customWidth="1"/>
    <col min="13316" max="13316" width="28.28515625" style="317" bestFit="1" customWidth="1"/>
    <col min="13317" max="13317" width="32.5703125" style="317" customWidth="1"/>
    <col min="13318" max="13318" width="22" style="317" customWidth="1"/>
    <col min="13319" max="13319" width="3.5703125" style="317" customWidth="1"/>
    <col min="13320" max="13568" width="11.42578125" style="317"/>
    <col min="13569" max="13569" width="2.85546875" style="317" customWidth="1"/>
    <col min="13570" max="13570" width="69.42578125" style="317" bestFit="1" customWidth="1"/>
    <col min="13571" max="13571" width="24.5703125" style="317" customWidth="1"/>
    <col min="13572" max="13572" width="28.28515625" style="317" bestFit="1" customWidth="1"/>
    <col min="13573" max="13573" width="32.5703125" style="317" customWidth="1"/>
    <col min="13574" max="13574" width="22" style="317" customWidth="1"/>
    <col min="13575" max="13575" width="3.5703125" style="317" customWidth="1"/>
    <col min="13576" max="13824" width="11.42578125" style="317"/>
    <col min="13825" max="13825" width="2.85546875" style="317" customWidth="1"/>
    <col min="13826" max="13826" width="69.42578125" style="317" bestFit="1" customWidth="1"/>
    <col min="13827" max="13827" width="24.5703125" style="317" customWidth="1"/>
    <col min="13828" max="13828" width="28.28515625" style="317" bestFit="1" customWidth="1"/>
    <col min="13829" max="13829" width="32.5703125" style="317" customWidth="1"/>
    <col min="13830" max="13830" width="22" style="317" customWidth="1"/>
    <col min="13831" max="13831" width="3.5703125" style="317" customWidth="1"/>
    <col min="13832" max="14080" width="11.42578125" style="317"/>
    <col min="14081" max="14081" width="2.85546875" style="317" customWidth="1"/>
    <col min="14082" max="14082" width="69.42578125" style="317" bestFit="1" customWidth="1"/>
    <col min="14083" max="14083" width="24.5703125" style="317" customWidth="1"/>
    <col min="14084" max="14084" width="28.28515625" style="317" bestFit="1" customWidth="1"/>
    <col min="14085" max="14085" width="32.5703125" style="317" customWidth="1"/>
    <col min="14086" max="14086" width="22" style="317" customWidth="1"/>
    <col min="14087" max="14087" width="3.5703125" style="317" customWidth="1"/>
    <col min="14088" max="14336" width="11.42578125" style="317"/>
    <col min="14337" max="14337" width="2.85546875" style="317" customWidth="1"/>
    <col min="14338" max="14338" width="69.42578125" style="317" bestFit="1" customWidth="1"/>
    <col min="14339" max="14339" width="24.5703125" style="317" customWidth="1"/>
    <col min="14340" max="14340" width="28.28515625" style="317" bestFit="1" customWidth="1"/>
    <col min="14341" max="14341" width="32.5703125" style="317" customWidth="1"/>
    <col min="14342" max="14342" width="22" style="317" customWidth="1"/>
    <col min="14343" max="14343" width="3.5703125" style="317" customWidth="1"/>
    <col min="14344" max="14592" width="11.42578125" style="317"/>
    <col min="14593" max="14593" width="2.85546875" style="317" customWidth="1"/>
    <col min="14594" max="14594" width="69.42578125" style="317" bestFit="1" customWidth="1"/>
    <col min="14595" max="14595" width="24.5703125" style="317" customWidth="1"/>
    <col min="14596" max="14596" width="28.28515625" style="317" bestFit="1" customWidth="1"/>
    <col min="14597" max="14597" width="32.5703125" style="317" customWidth="1"/>
    <col min="14598" max="14598" width="22" style="317" customWidth="1"/>
    <col min="14599" max="14599" width="3.5703125" style="317" customWidth="1"/>
    <col min="14600" max="14848" width="11.42578125" style="317"/>
    <col min="14849" max="14849" width="2.85546875" style="317" customWidth="1"/>
    <col min="14850" max="14850" width="69.42578125" style="317" bestFit="1" customWidth="1"/>
    <col min="14851" max="14851" width="24.5703125" style="317" customWidth="1"/>
    <col min="14852" max="14852" width="28.28515625" style="317" bestFit="1" customWidth="1"/>
    <col min="14853" max="14853" width="32.5703125" style="317" customWidth="1"/>
    <col min="14854" max="14854" width="22" style="317" customWidth="1"/>
    <col min="14855" max="14855" width="3.5703125" style="317" customWidth="1"/>
    <col min="14856" max="15104" width="11.42578125" style="317"/>
    <col min="15105" max="15105" width="2.85546875" style="317" customWidth="1"/>
    <col min="15106" max="15106" width="69.42578125" style="317" bestFit="1" customWidth="1"/>
    <col min="15107" max="15107" width="24.5703125" style="317" customWidth="1"/>
    <col min="15108" max="15108" width="28.28515625" style="317" bestFit="1" customWidth="1"/>
    <col min="15109" max="15109" width="32.5703125" style="317" customWidth="1"/>
    <col min="15110" max="15110" width="22" style="317" customWidth="1"/>
    <col min="15111" max="15111" width="3.5703125" style="317" customWidth="1"/>
    <col min="15112" max="15360" width="11.42578125" style="317"/>
    <col min="15361" max="15361" width="2.85546875" style="317" customWidth="1"/>
    <col min="15362" max="15362" width="69.42578125" style="317" bestFit="1" customWidth="1"/>
    <col min="15363" max="15363" width="24.5703125" style="317" customWidth="1"/>
    <col min="15364" max="15364" width="28.28515625" style="317" bestFit="1" customWidth="1"/>
    <col min="15365" max="15365" width="32.5703125" style="317" customWidth="1"/>
    <col min="15366" max="15366" width="22" style="317" customWidth="1"/>
    <col min="15367" max="15367" width="3.5703125" style="317" customWidth="1"/>
    <col min="15368" max="15616" width="11.42578125" style="317"/>
    <col min="15617" max="15617" width="2.85546875" style="317" customWidth="1"/>
    <col min="15618" max="15618" width="69.42578125" style="317" bestFit="1" customWidth="1"/>
    <col min="15619" max="15619" width="24.5703125" style="317" customWidth="1"/>
    <col min="15620" max="15620" width="28.28515625" style="317" bestFit="1" customWidth="1"/>
    <col min="15621" max="15621" width="32.5703125" style="317" customWidth="1"/>
    <col min="15622" max="15622" width="22" style="317" customWidth="1"/>
    <col min="15623" max="15623" width="3.5703125" style="317" customWidth="1"/>
    <col min="15624" max="15872" width="11.42578125" style="317"/>
    <col min="15873" max="15873" width="2.85546875" style="317" customWidth="1"/>
    <col min="15874" max="15874" width="69.42578125" style="317" bestFit="1" customWidth="1"/>
    <col min="15875" max="15875" width="24.5703125" style="317" customWidth="1"/>
    <col min="15876" max="15876" width="28.28515625" style="317" bestFit="1" customWidth="1"/>
    <col min="15877" max="15877" width="32.5703125" style="317" customWidth="1"/>
    <col min="15878" max="15878" width="22" style="317" customWidth="1"/>
    <col min="15879" max="15879" width="3.5703125" style="317" customWidth="1"/>
    <col min="15880" max="16128" width="11.42578125" style="317"/>
    <col min="16129" max="16129" width="2.85546875" style="317" customWidth="1"/>
    <col min="16130" max="16130" width="69.42578125" style="317" bestFit="1" customWidth="1"/>
    <col min="16131" max="16131" width="24.5703125" style="317" customWidth="1"/>
    <col min="16132" max="16132" width="28.28515625" style="317" bestFit="1" customWidth="1"/>
    <col min="16133" max="16133" width="32.5703125" style="317" customWidth="1"/>
    <col min="16134" max="16134" width="22" style="317" customWidth="1"/>
    <col min="16135" max="16135" width="3.5703125" style="317" customWidth="1"/>
    <col min="16136" max="16384" width="11.42578125" style="317"/>
  </cols>
  <sheetData>
    <row r="1" spans="1:17" s="306" customFormat="1">
      <c r="G1" s="442"/>
      <c r="H1" s="442"/>
      <c r="I1" s="442"/>
      <c r="J1" s="442"/>
      <c r="K1" s="442"/>
    </row>
    <row r="2" spans="1:17" s="308" customFormat="1">
      <c r="A2" s="306"/>
      <c r="B2" s="307" t="s">
        <v>4</v>
      </c>
      <c r="C2" s="500">
        <v>2013</v>
      </c>
      <c r="D2" s="500"/>
      <c r="E2" s="306"/>
      <c r="F2" s="306"/>
      <c r="G2" s="442"/>
      <c r="H2" s="442"/>
      <c r="I2" s="442"/>
      <c r="J2" s="442"/>
      <c r="K2" s="442"/>
      <c r="L2" s="306"/>
      <c r="M2" s="306"/>
      <c r="N2" s="306"/>
      <c r="O2" s="306"/>
      <c r="P2" s="306"/>
      <c r="Q2" s="306"/>
    </row>
    <row r="3" spans="1:17" s="308" customFormat="1">
      <c r="A3" s="306"/>
      <c r="B3" s="307" t="s">
        <v>0</v>
      </c>
      <c r="C3" s="501" t="str">
        <f>'Allgemeine Information'!C12</f>
        <v xml:space="preserve"> </v>
      </c>
      <c r="D3" s="501"/>
      <c r="E3" s="309"/>
      <c r="F3" s="306"/>
      <c r="G3" s="442"/>
      <c r="H3" s="442"/>
      <c r="I3" s="442"/>
      <c r="J3" s="442"/>
      <c r="K3" s="442"/>
      <c r="L3" s="306"/>
      <c r="M3" s="306"/>
      <c r="N3" s="306"/>
      <c r="O3" s="306"/>
      <c r="P3" s="306"/>
      <c r="Q3" s="306"/>
    </row>
    <row r="4" spans="1:17" s="308" customFormat="1">
      <c r="A4" s="306"/>
      <c r="B4" s="307" t="s">
        <v>1</v>
      </c>
      <c r="C4" s="501" t="str">
        <f>'Allgemeine Information'!C13</f>
        <v xml:space="preserve"> </v>
      </c>
      <c r="D4" s="501"/>
      <c r="E4" s="309"/>
      <c r="F4" s="306"/>
      <c r="G4" s="442"/>
      <c r="H4" s="442"/>
      <c r="I4" s="442"/>
      <c r="J4" s="442"/>
      <c r="K4" s="442"/>
      <c r="L4" s="306"/>
      <c r="M4" s="306"/>
      <c r="N4" s="306"/>
      <c r="O4" s="306"/>
      <c r="P4" s="306"/>
      <c r="Q4" s="306"/>
    </row>
    <row r="5" spans="1:17" s="308" customFormat="1">
      <c r="A5" s="306"/>
      <c r="B5" s="307" t="s">
        <v>2</v>
      </c>
      <c r="C5" s="501" t="str">
        <f>'Allgemeine Information'!C14</f>
        <v>Bitte Auswählen</v>
      </c>
      <c r="D5" s="501"/>
      <c r="E5" s="309"/>
      <c r="F5" s="306"/>
      <c r="G5" s="442"/>
      <c r="H5" s="442"/>
      <c r="I5" s="442"/>
      <c r="J5" s="442"/>
      <c r="K5" s="442"/>
      <c r="L5" s="306"/>
      <c r="M5" s="306"/>
      <c r="N5" s="306"/>
      <c r="O5" s="306"/>
      <c r="P5" s="306"/>
      <c r="Q5" s="306"/>
    </row>
    <row r="6" spans="1:17" s="306" customFormat="1">
      <c r="G6" s="442"/>
      <c r="H6" s="442"/>
      <c r="I6" s="442"/>
      <c r="J6" s="442"/>
      <c r="K6" s="442"/>
    </row>
    <row r="7" spans="1:17" s="310" customFormat="1">
      <c r="D7" s="311"/>
      <c r="F7" s="311"/>
      <c r="G7" s="433"/>
      <c r="H7" s="433"/>
      <c r="I7" s="433"/>
      <c r="J7" s="433"/>
      <c r="K7" s="433"/>
    </row>
    <row r="8" spans="1:17">
      <c r="B8" s="312" t="s">
        <v>422</v>
      </c>
      <c r="C8" s="313"/>
      <c r="D8" s="314"/>
      <c r="E8" s="315"/>
      <c r="F8" s="316"/>
    </row>
    <row r="9" spans="1:17">
      <c r="B9" s="216"/>
      <c r="C9" s="216" t="s">
        <v>81</v>
      </c>
      <c r="D9" s="318" t="s">
        <v>222</v>
      </c>
      <c r="E9" s="216" t="s">
        <v>17</v>
      </c>
      <c r="F9" s="318" t="s">
        <v>255</v>
      </c>
    </row>
    <row r="10" spans="1:17">
      <c r="B10" s="236" t="s">
        <v>423</v>
      </c>
      <c r="C10" s="236"/>
      <c r="D10" s="319"/>
      <c r="E10" s="236"/>
      <c r="F10" s="319"/>
    </row>
    <row r="11" spans="1:17">
      <c r="B11" s="236" t="s">
        <v>424</v>
      </c>
      <c r="C11" s="236"/>
      <c r="D11" s="319"/>
      <c r="E11" s="236"/>
      <c r="F11" s="319"/>
    </row>
    <row r="12" spans="1:17">
      <c r="B12" s="236" t="s">
        <v>425</v>
      </c>
      <c r="C12" s="236"/>
      <c r="D12" s="319"/>
      <c r="E12" s="236"/>
      <c r="F12" s="230">
        <f>SUM(F13:F20)</f>
        <v>0</v>
      </c>
    </row>
    <row r="13" spans="1:17">
      <c r="A13" s="215" t="s">
        <v>18</v>
      </c>
      <c r="B13" s="320" t="s">
        <v>426</v>
      </c>
      <c r="C13" s="320" t="s">
        <v>81</v>
      </c>
      <c r="D13" s="157"/>
      <c r="E13" s="128"/>
      <c r="F13" s="321">
        <f>SUM(D13)</f>
        <v>0</v>
      </c>
      <c r="G13" s="438" t="s">
        <v>18</v>
      </c>
    </row>
    <row r="14" spans="1:17">
      <c r="A14" s="310" t="s">
        <v>18</v>
      </c>
      <c r="B14" s="322" t="s">
        <v>427</v>
      </c>
      <c r="C14" s="322" t="s">
        <v>81</v>
      </c>
      <c r="D14" s="156"/>
      <c r="E14" s="130"/>
      <c r="F14" s="323">
        <f t="shared" ref="F14:F29" si="0">SUM(D14)</f>
        <v>0</v>
      </c>
      <c r="G14" s="433" t="s">
        <v>18</v>
      </c>
    </row>
    <row r="15" spans="1:17">
      <c r="A15" s="310" t="s">
        <v>18</v>
      </c>
      <c r="B15" s="322" t="s">
        <v>428</v>
      </c>
      <c r="C15" s="322" t="s">
        <v>81</v>
      </c>
      <c r="D15" s="156"/>
      <c r="E15" s="130"/>
      <c r="F15" s="323">
        <f t="shared" si="0"/>
        <v>0</v>
      </c>
      <c r="G15" s="433" t="s">
        <v>18</v>
      </c>
    </row>
    <row r="16" spans="1:17">
      <c r="A16" s="310" t="s">
        <v>18</v>
      </c>
      <c r="B16" s="322" t="s">
        <v>429</v>
      </c>
      <c r="C16" s="322" t="s">
        <v>81</v>
      </c>
      <c r="D16" s="156"/>
      <c r="E16" s="130"/>
      <c r="F16" s="323">
        <f t="shared" si="0"/>
        <v>0</v>
      </c>
      <c r="G16" s="433" t="s">
        <v>18</v>
      </c>
    </row>
    <row r="17" spans="1:11">
      <c r="A17" s="310" t="s">
        <v>18</v>
      </c>
      <c r="B17" s="322" t="s">
        <v>430</v>
      </c>
      <c r="C17" s="322" t="s">
        <v>81</v>
      </c>
      <c r="D17" s="156"/>
      <c r="E17" s="130"/>
      <c r="F17" s="323">
        <f t="shared" si="0"/>
        <v>0</v>
      </c>
      <c r="G17" s="433" t="s">
        <v>18</v>
      </c>
    </row>
    <row r="18" spans="1:11">
      <c r="A18" s="310" t="s">
        <v>18</v>
      </c>
      <c r="B18" s="322" t="s">
        <v>431</v>
      </c>
      <c r="C18" s="322" t="s">
        <v>81</v>
      </c>
      <c r="D18" s="156"/>
      <c r="E18" s="130"/>
      <c r="F18" s="323">
        <f t="shared" si="0"/>
        <v>0</v>
      </c>
      <c r="G18" s="433" t="s">
        <v>18</v>
      </c>
    </row>
    <row r="19" spans="1:11">
      <c r="A19" s="310" t="s">
        <v>18</v>
      </c>
      <c r="B19" s="322" t="s">
        <v>432</v>
      </c>
      <c r="C19" s="322" t="s">
        <v>81</v>
      </c>
      <c r="D19" s="156"/>
      <c r="E19" s="130"/>
      <c r="F19" s="323">
        <f t="shared" si="0"/>
        <v>0</v>
      </c>
      <c r="G19" s="433" t="s">
        <v>18</v>
      </c>
    </row>
    <row r="20" spans="1:11">
      <c r="A20" s="310" t="s">
        <v>18</v>
      </c>
      <c r="B20" s="322" t="s">
        <v>433</v>
      </c>
      <c r="C20" s="322" t="s">
        <v>81</v>
      </c>
      <c r="D20" s="156"/>
      <c r="E20" s="130"/>
      <c r="F20" s="323">
        <f t="shared" si="0"/>
        <v>0</v>
      </c>
      <c r="G20" s="433" t="s">
        <v>18</v>
      </c>
    </row>
    <row r="21" spans="1:11">
      <c r="B21" s="216" t="s">
        <v>434</v>
      </c>
      <c r="C21" s="216"/>
      <c r="D21" s="318"/>
      <c r="E21" s="216"/>
      <c r="F21" s="231">
        <f>SUM(F22:F24)</f>
        <v>0</v>
      </c>
    </row>
    <row r="22" spans="1:11">
      <c r="A22" s="310" t="s">
        <v>18</v>
      </c>
      <c r="B22" s="322" t="s">
        <v>435</v>
      </c>
      <c r="C22" s="322" t="s">
        <v>81</v>
      </c>
      <c r="D22" s="156"/>
      <c r="E22" s="130"/>
      <c r="F22" s="323">
        <f t="shared" si="0"/>
        <v>0</v>
      </c>
      <c r="G22" s="433" t="s">
        <v>18</v>
      </c>
    </row>
    <row r="23" spans="1:11">
      <c r="A23" s="310" t="s">
        <v>18</v>
      </c>
      <c r="B23" s="322" t="s">
        <v>436</v>
      </c>
      <c r="C23" s="322" t="s">
        <v>81</v>
      </c>
      <c r="D23" s="156"/>
      <c r="E23" s="130"/>
      <c r="F23" s="323">
        <f t="shared" si="0"/>
        <v>0</v>
      </c>
      <c r="G23" s="433" t="s">
        <v>18</v>
      </c>
    </row>
    <row r="24" spans="1:11">
      <c r="A24" s="310" t="s">
        <v>18</v>
      </c>
      <c r="B24" s="322" t="s">
        <v>437</v>
      </c>
      <c r="C24" s="322" t="s">
        <v>81</v>
      </c>
      <c r="D24" s="156"/>
      <c r="E24" s="130"/>
      <c r="F24" s="323">
        <f t="shared" si="0"/>
        <v>0</v>
      </c>
      <c r="G24" s="433" t="s">
        <v>18</v>
      </c>
    </row>
    <row r="25" spans="1:11">
      <c r="B25" s="216" t="s">
        <v>438</v>
      </c>
      <c r="C25" s="216"/>
      <c r="D25" s="318"/>
      <c r="E25" s="216"/>
      <c r="F25" s="231">
        <f>SUM(F26)</f>
        <v>0</v>
      </c>
    </row>
    <row r="26" spans="1:11">
      <c r="A26" s="310" t="s">
        <v>18</v>
      </c>
      <c r="B26" s="322" t="s">
        <v>439</v>
      </c>
      <c r="C26" s="322" t="s">
        <v>81</v>
      </c>
      <c r="D26" s="156"/>
      <c r="E26" s="130"/>
      <c r="F26" s="323">
        <f t="shared" si="0"/>
        <v>0</v>
      </c>
      <c r="G26" s="433" t="s">
        <v>18</v>
      </c>
    </row>
    <row r="27" spans="1:11">
      <c r="B27" s="216" t="s">
        <v>440</v>
      </c>
      <c r="C27" s="216"/>
      <c r="D27" s="318"/>
      <c r="E27" s="216"/>
      <c r="F27" s="231">
        <f>SUM(F28:F29)</f>
        <v>0</v>
      </c>
    </row>
    <row r="28" spans="1:11">
      <c r="A28" s="310" t="s">
        <v>18</v>
      </c>
      <c r="B28" s="322" t="s">
        <v>441</v>
      </c>
      <c r="C28" s="322" t="s">
        <v>81</v>
      </c>
      <c r="D28" s="156"/>
      <c r="E28" s="130"/>
      <c r="F28" s="323">
        <f t="shared" si="0"/>
        <v>0</v>
      </c>
      <c r="G28" s="433" t="s">
        <v>18</v>
      </c>
    </row>
    <row r="29" spans="1:11">
      <c r="A29" s="310" t="s">
        <v>18</v>
      </c>
      <c r="B29" s="322" t="s">
        <v>442</v>
      </c>
      <c r="C29" s="322" t="s">
        <v>81</v>
      </c>
      <c r="D29" s="156"/>
      <c r="E29" s="130"/>
      <c r="F29" s="323">
        <f t="shared" si="0"/>
        <v>0</v>
      </c>
      <c r="G29" s="433" t="s">
        <v>18</v>
      </c>
    </row>
    <row r="30" spans="1:11">
      <c r="B30" s="216" t="s">
        <v>443</v>
      </c>
      <c r="C30" s="216"/>
      <c r="D30" s="231">
        <f>SUM(D13:D29)</f>
        <v>0</v>
      </c>
      <c r="E30" s="216"/>
      <c r="F30" s="231">
        <f>D30</f>
        <v>0</v>
      </c>
    </row>
    <row r="31" spans="1:11" s="310" customFormat="1">
      <c r="D31" s="311"/>
      <c r="F31" s="311"/>
      <c r="G31" s="433"/>
      <c r="H31" s="433"/>
      <c r="I31" s="433"/>
      <c r="J31" s="433"/>
      <c r="K31" s="433"/>
    </row>
    <row r="32" spans="1:11" s="310" customFormat="1">
      <c r="D32" s="311"/>
      <c r="F32" s="311"/>
      <c r="G32" s="433"/>
      <c r="H32" s="433"/>
      <c r="I32" s="433"/>
      <c r="J32" s="433"/>
      <c r="K32" s="433"/>
    </row>
    <row r="33" spans="4:11" s="310" customFormat="1">
      <c r="D33" s="311"/>
      <c r="F33" s="311"/>
      <c r="G33" s="433"/>
      <c r="H33" s="433"/>
      <c r="I33" s="433"/>
      <c r="J33" s="433"/>
      <c r="K33" s="433"/>
    </row>
    <row r="34" spans="4:11" s="310" customFormat="1">
      <c r="D34" s="311"/>
      <c r="F34" s="311"/>
      <c r="G34" s="433"/>
      <c r="H34" s="433"/>
      <c r="I34" s="433"/>
      <c r="J34" s="433"/>
      <c r="K34" s="433"/>
    </row>
    <row r="35" spans="4:11" s="310" customFormat="1">
      <c r="D35" s="311"/>
      <c r="F35" s="311"/>
      <c r="G35" s="433"/>
      <c r="H35" s="433"/>
      <c r="I35" s="433"/>
      <c r="J35" s="433"/>
      <c r="K35" s="433"/>
    </row>
    <row r="36" spans="4:11" s="310" customFormat="1">
      <c r="D36" s="311"/>
      <c r="F36" s="311"/>
      <c r="G36" s="433"/>
      <c r="H36" s="433"/>
      <c r="I36" s="433"/>
      <c r="J36" s="433"/>
      <c r="K36" s="433"/>
    </row>
    <row r="37" spans="4:11" s="310" customFormat="1">
      <c r="D37" s="311"/>
      <c r="F37" s="311"/>
      <c r="G37" s="433"/>
      <c r="H37" s="433"/>
      <c r="I37" s="433"/>
      <c r="J37" s="433"/>
      <c r="K37" s="433"/>
    </row>
    <row r="38" spans="4:11" s="310" customFormat="1">
      <c r="D38" s="311"/>
      <c r="F38" s="311"/>
      <c r="G38" s="433"/>
      <c r="H38" s="433"/>
      <c r="I38" s="433"/>
      <c r="J38" s="433"/>
      <c r="K38" s="433"/>
    </row>
    <row r="39" spans="4:11" s="310" customFormat="1">
      <c r="D39" s="311"/>
      <c r="F39" s="311"/>
      <c r="G39" s="433"/>
      <c r="H39" s="433"/>
      <c r="I39" s="433"/>
      <c r="J39" s="433"/>
      <c r="K39" s="433"/>
    </row>
    <row r="40" spans="4:11" s="310" customFormat="1">
      <c r="D40" s="311"/>
      <c r="F40" s="311"/>
      <c r="G40" s="433"/>
      <c r="H40" s="433"/>
      <c r="I40" s="433"/>
      <c r="J40" s="433"/>
      <c r="K40" s="433"/>
    </row>
    <row r="41" spans="4:11" s="310" customFormat="1">
      <c r="D41" s="311"/>
      <c r="F41" s="311"/>
      <c r="G41" s="433"/>
      <c r="H41" s="433"/>
      <c r="I41" s="433"/>
      <c r="J41" s="433"/>
      <c r="K41" s="433"/>
    </row>
    <row r="42" spans="4:11" s="310" customFormat="1">
      <c r="D42" s="311"/>
      <c r="F42" s="311"/>
      <c r="G42" s="433"/>
      <c r="H42" s="433"/>
      <c r="I42" s="433"/>
      <c r="J42" s="433"/>
      <c r="K42" s="433"/>
    </row>
    <row r="43" spans="4:11" s="310" customFormat="1">
      <c r="D43" s="311"/>
      <c r="F43" s="311"/>
      <c r="G43" s="433"/>
      <c r="H43" s="433"/>
      <c r="I43" s="433"/>
      <c r="J43" s="433"/>
      <c r="K43" s="433"/>
    </row>
    <row r="44" spans="4:11" s="310" customFormat="1">
      <c r="D44" s="311"/>
      <c r="F44" s="311"/>
      <c r="G44" s="433"/>
      <c r="H44" s="433"/>
      <c r="I44" s="433"/>
      <c r="J44" s="433"/>
      <c r="K44" s="433"/>
    </row>
    <row r="45" spans="4:11" s="310" customFormat="1">
      <c r="D45" s="311"/>
      <c r="F45" s="311"/>
      <c r="G45" s="433"/>
      <c r="H45" s="433"/>
      <c r="I45" s="433"/>
      <c r="J45" s="433"/>
      <c r="K45" s="433"/>
    </row>
    <row r="46" spans="4:11" s="310" customFormat="1">
      <c r="D46" s="311"/>
      <c r="F46" s="311"/>
      <c r="G46" s="433"/>
      <c r="H46" s="433"/>
      <c r="I46" s="433"/>
      <c r="J46" s="433"/>
      <c r="K46" s="433"/>
    </row>
    <row r="47" spans="4:11" s="310" customFormat="1">
      <c r="D47" s="311"/>
      <c r="F47" s="311"/>
      <c r="G47" s="433"/>
      <c r="H47" s="433"/>
      <c r="I47" s="433"/>
      <c r="J47" s="433"/>
      <c r="K47" s="433"/>
    </row>
    <row r="48" spans="4:11" s="310" customFormat="1">
      <c r="D48" s="311"/>
      <c r="F48" s="311"/>
      <c r="G48" s="433"/>
      <c r="H48" s="433"/>
      <c r="I48" s="433"/>
      <c r="J48" s="433"/>
      <c r="K48" s="433"/>
    </row>
    <row r="49" spans="4:11" s="310" customFormat="1">
      <c r="D49" s="311"/>
      <c r="F49" s="311"/>
      <c r="G49" s="433"/>
      <c r="H49" s="433"/>
      <c r="I49" s="433"/>
      <c r="J49" s="433"/>
      <c r="K49" s="433"/>
    </row>
    <row r="50" spans="4:11" s="310" customFormat="1">
      <c r="D50" s="311"/>
      <c r="F50" s="311"/>
      <c r="G50" s="433"/>
      <c r="H50" s="433"/>
      <c r="I50" s="433"/>
      <c r="J50" s="433"/>
      <c r="K50" s="433"/>
    </row>
    <row r="51" spans="4:11" s="310" customFormat="1">
      <c r="D51" s="311"/>
      <c r="F51" s="311"/>
      <c r="G51" s="433"/>
      <c r="H51" s="433"/>
      <c r="I51" s="433"/>
      <c r="J51" s="433"/>
      <c r="K51" s="433"/>
    </row>
    <row r="52" spans="4:11" s="310" customFormat="1">
      <c r="D52" s="311"/>
      <c r="F52" s="311"/>
      <c r="G52" s="433"/>
      <c r="H52" s="433"/>
      <c r="I52" s="433"/>
      <c r="J52" s="433"/>
      <c r="K52" s="433"/>
    </row>
    <row r="53" spans="4:11" s="310" customFormat="1">
      <c r="D53" s="311"/>
      <c r="F53" s="311"/>
      <c r="G53" s="433"/>
      <c r="H53" s="433"/>
      <c r="I53" s="433"/>
      <c r="J53" s="433"/>
      <c r="K53" s="433"/>
    </row>
    <row r="54" spans="4:11" s="310" customFormat="1">
      <c r="D54" s="311"/>
      <c r="F54" s="311"/>
      <c r="G54" s="433"/>
      <c r="H54" s="433"/>
      <c r="I54" s="433"/>
      <c r="J54" s="433"/>
      <c r="K54" s="433"/>
    </row>
    <row r="55" spans="4:11" s="310" customFormat="1">
      <c r="D55" s="311"/>
      <c r="F55" s="311"/>
      <c r="G55" s="433"/>
      <c r="H55" s="433"/>
      <c r="I55" s="433"/>
      <c r="J55" s="433"/>
      <c r="K55" s="433"/>
    </row>
    <row r="56" spans="4:11" s="310" customFormat="1">
      <c r="D56" s="311"/>
      <c r="F56" s="311"/>
      <c r="G56" s="433"/>
      <c r="H56" s="433"/>
      <c r="I56" s="433"/>
      <c r="J56" s="433"/>
      <c r="K56" s="433"/>
    </row>
    <row r="57" spans="4:11" s="310" customFormat="1">
      <c r="D57" s="311"/>
      <c r="F57" s="311"/>
      <c r="G57" s="433"/>
      <c r="H57" s="433"/>
      <c r="I57" s="433"/>
      <c r="J57" s="433"/>
      <c r="K57" s="433"/>
    </row>
    <row r="58" spans="4:11" s="310" customFormat="1">
      <c r="D58" s="311"/>
      <c r="F58" s="311"/>
      <c r="G58" s="433"/>
      <c r="H58" s="433"/>
      <c r="I58" s="433"/>
      <c r="J58" s="433"/>
      <c r="K58" s="433"/>
    </row>
    <row r="59" spans="4:11" s="310" customFormat="1">
      <c r="D59" s="311"/>
      <c r="F59" s="311"/>
      <c r="G59" s="433"/>
      <c r="H59" s="433"/>
      <c r="I59" s="433"/>
      <c r="J59" s="433"/>
      <c r="K59" s="433"/>
    </row>
    <row r="60" spans="4:11" s="310" customFormat="1">
      <c r="D60" s="311"/>
      <c r="F60" s="311"/>
      <c r="G60" s="433"/>
      <c r="H60" s="433"/>
      <c r="I60" s="433"/>
      <c r="J60" s="433"/>
      <c r="K60" s="433"/>
    </row>
    <row r="61" spans="4:11" s="310" customFormat="1">
      <c r="D61" s="311"/>
      <c r="F61" s="311"/>
      <c r="G61" s="433"/>
      <c r="H61" s="433"/>
      <c r="I61" s="433"/>
      <c r="J61" s="433"/>
      <c r="K61" s="433"/>
    </row>
    <row r="62" spans="4:11" s="310" customFormat="1">
      <c r="D62" s="311"/>
      <c r="F62" s="311"/>
      <c r="G62" s="433"/>
      <c r="H62" s="433"/>
      <c r="I62" s="433"/>
      <c r="J62" s="433"/>
      <c r="K62" s="433"/>
    </row>
    <row r="63" spans="4:11" s="310" customFormat="1">
      <c r="D63" s="311"/>
      <c r="F63" s="311"/>
      <c r="G63" s="433"/>
      <c r="H63" s="433"/>
      <c r="I63" s="433"/>
      <c r="J63" s="433"/>
      <c r="K63" s="433"/>
    </row>
    <row r="64" spans="4:11" s="310" customFormat="1">
      <c r="D64" s="311"/>
      <c r="F64" s="311"/>
      <c r="G64" s="433"/>
      <c r="H64" s="433"/>
      <c r="I64" s="433"/>
      <c r="J64" s="433"/>
      <c r="K64" s="433"/>
    </row>
    <row r="65" spans="4:11" s="310" customFormat="1">
      <c r="D65" s="311"/>
      <c r="F65" s="311"/>
      <c r="G65" s="433"/>
      <c r="H65" s="433"/>
      <c r="I65" s="433"/>
      <c r="J65" s="433"/>
      <c r="K65" s="433"/>
    </row>
    <row r="66" spans="4:11" s="310" customFormat="1">
      <c r="D66" s="311"/>
      <c r="F66" s="311"/>
      <c r="G66" s="433"/>
      <c r="H66" s="433"/>
      <c r="I66" s="433"/>
      <c r="J66" s="433"/>
      <c r="K66" s="433"/>
    </row>
    <row r="67" spans="4:11" s="310" customFormat="1">
      <c r="D67" s="311"/>
      <c r="F67" s="311"/>
      <c r="G67" s="433"/>
      <c r="H67" s="433"/>
      <c r="I67" s="433"/>
      <c r="J67" s="433"/>
      <c r="K67" s="433"/>
    </row>
    <row r="68" spans="4:11" s="310" customFormat="1">
      <c r="D68" s="311"/>
      <c r="F68" s="311"/>
      <c r="G68" s="433"/>
      <c r="H68" s="433"/>
      <c r="I68" s="433"/>
      <c r="J68" s="433"/>
      <c r="K68" s="433"/>
    </row>
    <row r="69" spans="4:11" s="310" customFormat="1">
      <c r="D69" s="311"/>
      <c r="F69" s="311"/>
      <c r="G69" s="433"/>
      <c r="H69" s="433"/>
      <c r="I69" s="433"/>
      <c r="J69" s="433"/>
      <c r="K69" s="433"/>
    </row>
    <row r="70" spans="4:11" s="310" customFormat="1">
      <c r="D70" s="311"/>
      <c r="F70" s="311"/>
      <c r="G70" s="433"/>
      <c r="H70" s="433"/>
      <c r="I70" s="433"/>
      <c r="J70" s="433"/>
      <c r="K70" s="433"/>
    </row>
    <row r="71" spans="4:11" s="310" customFormat="1">
      <c r="D71" s="311"/>
      <c r="F71" s="311"/>
      <c r="G71" s="433"/>
      <c r="H71" s="433"/>
      <c r="I71" s="433"/>
      <c r="J71" s="433"/>
      <c r="K71" s="433"/>
    </row>
    <row r="72" spans="4:11" s="310" customFormat="1">
      <c r="D72" s="311"/>
      <c r="F72" s="311"/>
      <c r="G72" s="433"/>
      <c r="H72" s="433"/>
      <c r="I72" s="433"/>
      <c r="J72" s="433"/>
      <c r="K72" s="433"/>
    </row>
    <row r="73" spans="4:11" s="310" customFormat="1">
      <c r="D73" s="311"/>
      <c r="F73" s="311"/>
      <c r="G73" s="433"/>
      <c r="H73" s="433"/>
      <c r="I73" s="433"/>
      <c r="J73" s="433"/>
      <c r="K73" s="433"/>
    </row>
    <row r="74" spans="4:11" s="310" customFormat="1">
      <c r="D74" s="311"/>
      <c r="F74" s="311"/>
      <c r="G74" s="433"/>
      <c r="H74" s="433"/>
      <c r="I74" s="433"/>
      <c r="J74" s="433"/>
      <c r="K74" s="433"/>
    </row>
    <row r="75" spans="4:11" s="310" customFormat="1">
      <c r="D75" s="311"/>
      <c r="F75" s="311"/>
      <c r="G75" s="433"/>
      <c r="H75" s="433"/>
      <c r="I75" s="433"/>
      <c r="J75" s="433"/>
      <c r="K75" s="433"/>
    </row>
    <row r="76" spans="4:11" s="310" customFormat="1">
      <c r="D76" s="311"/>
      <c r="F76" s="311"/>
      <c r="G76" s="433"/>
      <c r="H76" s="433"/>
      <c r="I76" s="433"/>
      <c r="J76" s="433"/>
      <c r="K76" s="433"/>
    </row>
    <row r="77" spans="4:11" s="310" customFormat="1">
      <c r="D77" s="311"/>
      <c r="F77" s="311"/>
      <c r="G77" s="433"/>
      <c r="H77" s="433"/>
      <c r="I77" s="433"/>
      <c r="J77" s="433"/>
      <c r="K77" s="433"/>
    </row>
    <row r="78" spans="4:11" s="310" customFormat="1">
      <c r="D78" s="311"/>
      <c r="F78" s="311"/>
      <c r="G78" s="433"/>
      <c r="H78" s="433"/>
      <c r="I78" s="433"/>
      <c r="J78" s="433"/>
      <c r="K78" s="433"/>
    </row>
    <row r="79" spans="4:11" s="310" customFormat="1">
      <c r="D79" s="311"/>
      <c r="F79" s="311"/>
      <c r="G79" s="433"/>
      <c r="H79" s="433"/>
      <c r="I79" s="433"/>
      <c r="J79" s="433"/>
      <c r="K79" s="433"/>
    </row>
    <row r="80" spans="4:11" s="310" customFormat="1">
      <c r="D80" s="311"/>
      <c r="F80" s="311"/>
      <c r="G80" s="433"/>
      <c r="H80" s="433"/>
      <c r="I80" s="433"/>
      <c r="J80" s="433"/>
      <c r="K80" s="433"/>
    </row>
    <row r="81" spans="4:11" s="310" customFormat="1">
      <c r="D81" s="311"/>
      <c r="F81" s="311"/>
      <c r="G81" s="433"/>
      <c r="H81" s="433"/>
      <c r="I81" s="433"/>
      <c r="J81" s="433"/>
      <c r="K81" s="433"/>
    </row>
    <row r="82" spans="4:11" s="310" customFormat="1">
      <c r="D82" s="311"/>
      <c r="F82" s="311"/>
      <c r="G82" s="433"/>
      <c r="H82" s="433"/>
      <c r="I82" s="433"/>
      <c r="J82" s="433"/>
      <c r="K82" s="433"/>
    </row>
    <row r="83" spans="4:11" s="310" customFormat="1">
      <c r="D83" s="311"/>
      <c r="F83" s="311"/>
      <c r="G83" s="433"/>
      <c r="H83" s="433"/>
      <c r="I83" s="433"/>
      <c r="J83" s="433"/>
      <c r="K83" s="433"/>
    </row>
    <row r="84" spans="4:11" s="310" customFormat="1">
      <c r="D84" s="311"/>
      <c r="F84" s="311"/>
      <c r="G84" s="433"/>
      <c r="H84" s="433"/>
      <c r="I84" s="433"/>
      <c r="J84" s="433"/>
      <c r="K84" s="433"/>
    </row>
    <row r="85" spans="4:11" s="310" customFormat="1">
      <c r="D85" s="311"/>
      <c r="F85" s="311"/>
      <c r="G85" s="433"/>
      <c r="H85" s="433"/>
      <c r="I85" s="433"/>
      <c r="J85" s="433"/>
      <c r="K85" s="433"/>
    </row>
    <row r="86" spans="4:11" s="310" customFormat="1">
      <c r="D86" s="311"/>
      <c r="F86" s="311"/>
      <c r="G86" s="433"/>
      <c r="H86" s="433"/>
      <c r="I86" s="433"/>
      <c r="J86" s="433"/>
      <c r="K86" s="433"/>
    </row>
    <row r="87" spans="4:11" s="310" customFormat="1">
      <c r="D87" s="311"/>
      <c r="F87" s="311"/>
      <c r="G87" s="433"/>
      <c r="H87" s="433"/>
      <c r="I87" s="433"/>
      <c r="J87" s="433"/>
      <c r="K87" s="433"/>
    </row>
    <row r="88" spans="4:11" s="310" customFormat="1">
      <c r="D88" s="311"/>
      <c r="F88" s="311"/>
      <c r="G88" s="433"/>
      <c r="H88" s="433"/>
      <c r="I88" s="433"/>
      <c r="J88" s="433"/>
      <c r="K88" s="433"/>
    </row>
    <row r="89" spans="4:11" s="310" customFormat="1">
      <c r="D89" s="311"/>
      <c r="F89" s="311"/>
      <c r="G89" s="433"/>
      <c r="H89" s="433"/>
      <c r="I89" s="433"/>
      <c r="J89" s="433"/>
      <c r="K89" s="433"/>
    </row>
  </sheetData>
  <sheetProtection password="F11D" sheet="1" objects="1" scenarios="1" autoFilter="0"/>
  <mergeCells count="4">
    <mergeCell ref="C2:D2"/>
    <mergeCell ref="C3:D3"/>
    <mergeCell ref="C4:D4"/>
    <mergeCell ref="C5:D5"/>
  </mergeCells>
  <pageMargins left="0.70866141732283472" right="0.70866141732283472" top="0.78740157480314965" bottom="0.78740157480314965" header="0.31496062992125984" footer="0.31496062992125984"/>
  <pageSetup paperSize="9" scale="47" orientation="portrait" r:id="rId1"/>
  <headerFooter scaleWithDoc="0" alignWithMargins="0">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topLeftCell="C1" zoomScale="86" zoomScaleNormal="86" zoomScaleSheetLayoutView="80" workbookViewId="0">
      <selection activeCell="I2" sqref="I2"/>
    </sheetView>
  </sheetViews>
  <sheetFormatPr baseColWidth="10" defaultRowHeight="12.75"/>
  <cols>
    <col min="1" max="1" width="2.7109375" style="310" customWidth="1"/>
    <col min="2" max="2" width="93" style="317" customWidth="1"/>
    <col min="3" max="3" width="14.5703125" style="317" customWidth="1"/>
    <col min="4" max="4" width="18.42578125" style="324" customWidth="1"/>
    <col min="5" max="5" width="24.140625" style="317" customWidth="1"/>
    <col min="6" max="6" width="8.7109375" style="317" customWidth="1"/>
    <col min="7" max="7" width="17.28515625" style="317" customWidth="1"/>
    <col min="8" max="8" width="15" style="324" customWidth="1"/>
    <col min="9" max="9" width="21.85546875" style="317" customWidth="1"/>
    <col min="10" max="10" width="3.140625" style="317" customWidth="1"/>
    <col min="11" max="11" width="17.28515625" style="324" customWidth="1"/>
    <col min="12" max="12" width="5.28515625" style="433" customWidth="1"/>
    <col min="13" max="16" width="11.42578125" style="446"/>
    <col min="17" max="256" width="11.42578125" style="317"/>
    <col min="257" max="257" width="2.7109375" style="317" customWidth="1"/>
    <col min="258" max="258" width="93" style="317" customWidth="1"/>
    <col min="259" max="259" width="14.5703125" style="317" customWidth="1"/>
    <col min="260" max="260" width="18.42578125" style="317" customWidth="1"/>
    <col min="261" max="261" width="24.140625" style="317" customWidth="1"/>
    <col min="262" max="262" width="8.7109375" style="317" customWidth="1"/>
    <col min="263" max="263" width="17.28515625" style="317" customWidth="1"/>
    <col min="264" max="264" width="15" style="317" customWidth="1"/>
    <col min="265" max="265" width="21.85546875" style="317" customWidth="1"/>
    <col min="266" max="266" width="3.140625" style="317" customWidth="1"/>
    <col min="267" max="267" width="17.28515625" style="317" customWidth="1"/>
    <col min="268" max="268" width="5.28515625" style="317" customWidth="1"/>
    <col min="269" max="512" width="11.42578125" style="317"/>
    <col min="513" max="513" width="2.7109375" style="317" customWidth="1"/>
    <col min="514" max="514" width="93" style="317" customWidth="1"/>
    <col min="515" max="515" width="14.5703125" style="317" customWidth="1"/>
    <col min="516" max="516" width="18.42578125" style="317" customWidth="1"/>
    <col min="517" max="517" width="24.140625" style="317" customWidth="1"/>
    <col min="518" max="518" width="8.7109375" style="317" customWidth="1"/>
    <col min="519" max="519" width="17.28515625" style="317" customWidth="1"/>
    <col min="520" max="520" width="15" style="317" customWidth="1"/>
    <col min="521" max="521" width="21.85546875" style="317" customWidth="1"/>
    <col min="522" max="522" width="3.140625" style="317" customWidth="1"/>
    <col min="523" max="523" width="17.28515625" style="317" customWidth="1"/>
    <col min="524" max="524" width="5.28515625" style="317" customWidth="1"/>
    <col min="525" max="768" width="11.42578125" style="317"/>
    <col min="769" max="769" width="2.7109375" style="317" customWidth="1"/>
    <col min="770" max="770" width="93" style="317" customWidth="1"/>
    <col min="771" max="771" width="14.5703125" style="317" customWidth="1"/>
    <col min="772" max="772" width="18.42578125" style="317" customWidth="1"/>
    <col min="773" max="773" width="24.140625" style="317" customWidth="1"/>
    <col min="774" max="774" width="8.7109375" style="317" customWidth="1"/>
    <col min="775" max="775" width="17.28515625" style="317" customWidth="1"/>
    <col min="776" max="776" width="15" style="317" customWidth="1"/>
    <col min="777" max="777" width="21.85546875" style="317" customWidth="1"/>
    <col min="778" max="778" width="3.140625" style="317" customWidth="1"/>
    <col min="779" max="779" width="17.28515625" style="317" customWidth="1"/>
    <col min="780" max="780" width="5.28515625" style="317" customWidth="1"/>
    <col min="781" max="1024" width="11.42578125" style="317"/>
    <col min="1025" max="1025" width="2.7109375" style="317" customWidth="1"/>
    <col min="1026" max="1026" width="93" style="317" customWidth="1"/>
    <col min="1027" max="1027" width="14.5703125" style="317" customWidth="1"/>
    <col min="1028" max="1028" width="18.42578125" style="317" customWidth="1"/>
    <col min="1029" max="1029" width="24.140625" style="317" customWidth="1"/>
    <col min="1030" max="1030" width="8.7109375" style="317" customWidth="1"/>
    <col min="1031" max="1031" width="17.28515625" style="317" customWidth="1"/>
    <col min="1032" max="1032" width="15" style="317" customWidth="1"/>
    <col min="1033" max="1033" width="21.85546875" style="317" customWidth="1"/>
    <col min="1034" max="1034" width="3.140625" style="317" customWidth="1"/>
    <col min="1035" max="1035" width="17.28515625" style="317" customWidth="1"/>
    <col min="1036" max="1036" width="5.28515625" style="317" customWidth="1"/>
    <col min="1037" max="1280" width="11.42578125" style="317"/>
    <col min="1281" max="1281" width="2.7109375" style="317" customWidth="1"/>
    <col min="1282" max="1282" width="93" style="317" customWidth="1"/>
    <col min="1283" max="1283" width="14.5703125" style="317" customWidth="1"/>
    <col min="1284" max="1284" width="18.42578125" style="317" customWidth="1"/>
    <col min="1285" max="1285" width="24.140625" style="317" customWidth="1"/>
    <col min="1286" max="1286" width="8.7109375" style="317" customWidth="1"/>
    <col min="1287" max="1287" width="17.28515625" style="317" customWidth="1"/>
    <col min="1288" max="1288" width="15" style="317" customWidth="1"/>
    <col min="1289" max="1289" width="21.85546875" style="317" customWidth="1"/>
    <col min="1290" max="1290" width="3.140625" style="317" customWidth="1"/>
    <col min="1291" max="1291" width="17.28515625" style="317" customWidth="1"/>
    <col min="1292" max="1292" width="5.28515625" style="317" customWidth="1"/>
    <col min="1293" max="1536" width="11.42578125" style="317"/>
    <col min="1537" max="1537" width="2.7109375" style="317" customWidth="1"/>
    <col min="1538" max="1538" width="93" style="317" customWidth="1"/>
    <col min="1539" max="1539" width="14.5703125" style="317" customWidth="1"/>
    <col min="1540" max="1540" width="18.42578125" style="317" customWidth="1"/>
    <col min="1541" max="1541" width="24.140625" style="317" customWidth="1"/>
    <col min="1542" max="1542" width="8.7109375" style="317" customWidth="1"/>
    <col min="1543" max="1543" width="17.28515625" style="317" customWidth="1"/>
    <col min="1544" max="1544" width="15" style="317" customWidth="1"/>
    <col min="1545" max="1545" width="21.85546875" style="317" customWidth="1"/>
    <col min="1546" max="1546" width="3.140625" style="317" customWidth="1"/>
    <col min="1547" max="1547" width="17.28515625" style="317" customWidth="1"/>
    <col min="1548" max="1548" width="5.28515625" style="317" customWidth="1"/>
    <col min="1549" max="1792" width="11.42578125" style="317"/>
    <col min="1793" max="1793" width="2.7109375" style="317" customWidth="1"/>
    <col min="1794" max="1794" width="93" style="317" customWidth="1"/>
    <col min="1795" max="1795" width="14.5703125" style="317" customWidth="1"/>
    <col min="1796" max="1796" width="18.42578125" style="317" customWidth="1"/>
    <col min="1797" max="1797" width="24.140625" style="317" customWidth="1"/>
    <col min="1798" max="1798" width="8.7109375" style="317" customWidth="1"/>
    <col min="1799" max="1799" width="17.28515625" style="317" customWidth="1"/>
    <col min="1800" max="1800" width="15" style="317" customWidth="1"/>
    <col min="1801" max="1801" width="21.85546875" style="317" customWidth="1"/>
    <col min="1802" max="1802" width="3.140625" style="317" customWidth="1"/>
    <col min="1803" max="1803" width="17.28515625" style="317" customWidth="1"/>
    <col min="1804" max="1804" width="5.28515625" style="317" customWidth="1"/>
    <col min="1805" max="2048" width="11.42578125" style="317"/>
    <col min="2049" max="2049" width="2.7109375" style="317" customWidth="1"/>
    <col min="2050" max="2050" width="93" style="317" customWidth="1"/>
    <col min="2051" max="2051" width="14.5703125" style="317" customWidth="1"/>
    <col min="2052" max="2052" width="18.42578125" style="317" customWidth="1"/>
    <col min="2053" max="2053" width="24.140625" style="317" customWidth="1"/>
    <col min="2054" max="2054" width="8.7109375" style="317" customWidth="1"/>
    <col min="2055" max="2055" width="17.28515625" style="317" customWidth="1"/>
    <col min="2056" max="2056" width="15" style="317" customWidth="1"/>
    <col min="2057" max="2057" width="21.85546875" style="317" customWidth="1"/>
    <col min="2058" max="2058" width="3.140625" style="317" customWidth="1"/>
    <col min="2059" max="2059" width="17.28515625" style="317" customWidth="1"/>
    <col min="2060" max="2060" width="5.28515625" style="317" customWidth="1"/>
    <col min="2061" max="2304" width="11.42578125" style="317"/>
    <col min="2305" max="2305" width="2.7109375" style="317" customWidth="1"/>
    <col min="2306" max="2306" width="93" style="317" customWidth="1"/>
    <col min="2307" max="2307" width="14.5703125" style="317" customWidth="1"/>
    <col min="2308" max="2308" width="18.42578125" style="317" customWidth="1"/>
    <col min="2309" max="2309" width="24.140625" style="317" customWidth="1"/>
    <col min="2310" max="2310" width="8.7109375" style="317" customWidth="1"/>
    <col min="2311" max="2311" width="17.28515625" style="317" customWidth="1"/>
    <col min="2312" max="2312" width="15" style="317" customWidth="1"/>
    <col min="2313" max="2313" width="21.85546875" style="317" customWidth="1"/>
    <col min="2314" max="2314" width="3.140625" style="317" customWidth="1"/>
    <col min="2315" max="2315" width="17.28515625" style="317" customWidth="1"/>
    <col min="2316" max="2316" width="5.28515625" style="317" customWidth="1"/>
    <col min="2317" max="2560" width="11.42578125" style="317"/>
    <col min="2561" max="2561" width="2.7109375" style="317" customWidth="1"/>
    <col min="2562" max="2562" width="93" style="317" customWidth="1"/>
    <col min="2563" max="2563" width="14.5703125" style="317" customWidth="1"/>
    <col min="2564" max="2564" width="18.42578125" style="317" customWidth="1"/>
    <col min="2565" max="2565" width="24.140625" style="317" customWidth="1"/>
    <col min="2566" max="2566" width="8.7109375" style="317" customWidth="1"/>
    <col min="2567" max="2567" width="17.28515625" style="317" customWidth="1"/>
    <col min="2568" max="2568" width="15" style="317" customWidth="1"/>
    <col min="2569" max="2569" width="21.85546875" style="317" customWidth="1"/>
    <col min="2570" max="2570" width="3.140625" style="317" customWidth="1"/>
    <col min="2571" max="2571" width="17.28515625" style="317" customWidth="1"/>
    <col min="2572" max="2572" width="5.28515625" style="317" customWidth="1"/>
    <col min="2573" max="2816" width="11.42578125" style="317"/>
    <col min="2817" max="2817" width="2.7109375" style="317" customWidth="1"/>
    <col min="2818" max="2818" width="93" style="317" customWidth="1"/>
    <col min="2819" max="2819" width="14.5703125" style="317" customWidth="1"/>
    <col min="2820" max="2820" width="18.42578125" style="317" customWidth="1"/>
    <col min="2821" max="2821" width="24.140625" style="317" customWidth="1"/>
    <col min="2822" max="2822" width="8.7109375" style="317" customWidth="1"/>
    <col min="2823" max="2823" width="17.28515625" style="317" customWidth="1"/>
    <col min="2824" max="2824" width="15" style="317" customWidth="1"/>
    <col min="2825" max="2825" width="21.85546875" style="317" customWidth="1"/>
    <col min="2826" max="2826" width="3.140625" style="317" customWidth="1"/>
    <col min="2827" max="2827" width="17.28515625" style="317" customWidth="1"/>
    <col min="2828" max="2828" width="5.28515625" style="317" customWidth="1"/>
    <col min="2829" max="3072" width="11.42578125" style="317"/>
    <col min="3073" max="3073" width="2.7109375" style="317" customWidth="1"/>
    <col min="3074" max="3074" width="93" style="317" customWidth="1"/>
    <col min="3075" max="3075" width="14.5703125" style="317" customWidth="1"/>
    <col min="3076" max="3076" width="18.42578125" style="317" customWidth="1"/>
    <col min="3077" max="3077" width="24.140625" style="317" customWidth="1"/>
    <col min="3078" max="3078" width="8.7109375" style="317" customWidth="1"/>
    <col min="3079" max="3079" width="17.28515625" style="317" customWidth="1"/>
    <col min="3080" max="3080" width="15" style="317" customWidth="1"/>
    <col min="3081" max="3081" width="21.85546875" style="317" customWidth="1"/>
    <col min="3082" max="3082" width="3.140625" style="317" customWidth="1"/>
    <col min="3083" max="3083" width="17.28515625" style="317" customWidth="1"/>
    <col min="3084" max="3084" width="5.28515625" style="317" customWidth="1"/>
    <col min="3085" max="3328" width="11.42578125" style="317"/>
    <col min="3329" max="3329" width="2.7109375" style="317" customWidth="1"/>
    <col min="3330" max="3330" width="93" style="317" customWidth="1"/>
    <col min="3331" max="3331" width="14.5703125" style="317" customWidth="1"/>
    <col min="3332" max="3332" width="18.42578125" style="317" customWidth="1"/>
    <col min="3333" max="3333" width="24.140625" style="317" customWidth="1"/>
    <col min="3334" max="3334" width="8.7109375" style="317" customWidth="1"/>
    <col min="3335" max="3335" width="17.28515625" style="317" customWidth="1"/>
    <col min="3336" max="3336" width="15" style="317" customWidth="1"/>
    <col min="3337" max="3337" width="21.85546875" style="317" customWidth="1"/>
    <col min="3338" max="3338" width="3.140625" style="317" customWidth="1"/>
    <col min="3339" max="3339" width="17.28515625" style="317" customWidth="1"/>
    <col min="3340" max="3340" width="5.28515625" style="317" customWidth="1"/>
    <col min="3341" max="3584" width="11.42578125" style="317"/>
    <col min="3585" max="3585" width="2.7109375" style="317" customWidth="1"/>
    <col min="3586" max="3586" width="93" style="317" customWidth="1"/>
    <col min="3587" max="3587" width="14.5703125" style="317" customWidth="1"/>
    <col min="3588" max="3588" width="18.42578125" style="317" customWidth="1"/>
    <col min="3589" max="3589" width="24.140625" style="317" customWidth="1"/>
    <col min="3590" max="3590" width="8.7109375" style="317" customWidth="1"/>
    <col min="3591" max="3591" width="17.28515625" style="317" customWidth="1"/>
    <col min="3592" max="3592" width="15" style="317" customWidth="1"/>
    <col min="3593" max="3593" width="21.85546875" style="317" customWidth="1"/>
    <col min="3594" max="3594" width="3.140625" style="317" customWidth="1"/>
    <col min="3595" max="3595" width="17.28515625" style="317" customWidth="1"/>
    <col min="3596" max="3596" width="5.28515625" style="317" customWidth="1"/>
    <col min="3597" max="3840" width="11.42578125" style="317"/>
    <col min="3841" max="3841" width="2.7109375" style="317" customWidth="1"/>
    <col min="3842" max="3842" width="93" style="317" customWidth="1"/>
    <col min="3843" max="3843" width="14.5703125" style="317" customWidth="1"/>
    <col min="3844" max="3844" width="18.42578125" style="317" customWidth="1"/>
    <col min="3845" max="3845" width="24.140625" style="317" customWidth="1"/>
    <col min="3846" max="3846" width="8.7109375" style="317" customWidth="1"/>
    <col min="3847" max="3847" width="17.28515625" style="317" customWidth="1"/>
    <col min="3848" max="3848" width="15" style="317" customWidth="1"/>
    <col min="3849" max="3849" width="21.85546875" style="317" customWidth="1"/>
    <col min="3850" max="3850" width="3.140625" style="317" customWidth="1"/>
    <col min="3851" max="3851" width="17.28515625" style="317" customWidth="1"/>
    <col min="3852" max="3852" width="5.28515625" style="317" customWidth="1"/>
    <col min="3853" max="4096" width="11.42578125" style="317"/>
    <col min="4097" max="4097" width="2.7109375" style="317" customWidth="1"/>
    <col min="4098" max="4098" width="93" style="317" customWidth="1"/>
    <col min="4099" max="4099" width="14.5703125" style="317" customWidth="1"/>
    <col min="4100" max="4100" width="18.42578125" style="317" customWidth="1"/>
    <col min="4101" max="4101" width="24.140625" style="317" customWidth="1"/>
    <col min="4102" max="4102" width="8.7109375" style="317" customWidth="1"/>
    <col min="4103" max="4103" width="17.28515625" style="317" customWidth="1"/>
    <col min="4104" max="4104" width="15" style="317" customWidth="1"/>
    <col min="4105" max="4105" width="21.85546875" style="317" customWidth="1"/>
    <col min="4106" max="4106" width="3.140625" style="317" customWidth="1"/>
    <col min="4107" max="4107" width="17.28515625" style="317" customWidth="1"/>
    <col min="4108" max="4108" width="5.28515625" style="317" customWidth="1"/>
    <col min="4109" max="4352" width="11.42578125" style="317"/>
    <col min="4353" max="4353" width="2.7109375" style="317" customWidth="1"/>
    <col min="4354" max="4354" width="93" style="317" customWidth="1"/>
    <col min="4355" max="4355" width="14.5703125" style="317" customWidth="1"/>
    <col min="4356" max="4356" width="18.42578125" style="317" customWidth="1"/>
    <col min="4357" max="4357" width="24.140625" style="317" customWidth="1"/>
    <col min="4358" max="4358" width="8.7109375" style="317" customWidth="1"/>
    <col min="4359" max="4359" width="17.28515625" style="317" customWidth="1"/>
    <col min="4360" max="4360" width="15" style="317" customWidth="1"/>
    <col min="4361" max="4361" width="21.85546875" style="317" customWidth="1"/>
    <col min="4362" max="4362" width="3.140625" style="317" customWidth="1"/>
    <col min="4363" max="4363" width="17.28515625" style="317" customWidth="1"/>
    <col min="4364" max="4364" width="5.28515625" style="317" customWidth="1"/>
    <col min="4365" max="4608" width="11.42578125" style="317"/>
    <col min="4609" max="4609" width="2.7109375" style="317" customWidth="1"/>
    <col min="4610" max="4610" width="93" style="317" customWidth="1"/>
    <col min="4611" max="4611" width="14.5703125" style="317" customWidth="1"/>
    <col min="4612" max="4612" width="18.42578125" style="317" customWidth="1"/>
    <col min="4613" max="4613" width="24.140625" style="317" customWidth="1"/>
    <col min="4614" max="4614" width="8.7109375" style="317" customWidth="1"/>
    <col min="4615" max="4615" width="17.28515625" style="317" customWidth="1"/>
    <col min="4616" max="4616" width="15" style="317" customWidth="1"/>
    <col min="4617" max="4617" width="21.85546875" style="317" customWidth="1"/>
    <col min="4618" max="4618" width="3.140625" style="317" customWidth="1"/>
    <col min="4619" max="4619" width="17.28515625" style="317" customWidth="1"/>
    <col min="4620" max="4620" width="5.28515625" style="317" customWidth="1"/>
    <col min="4621" max="4864" width="11.42578125" style="317"/>
    <col min="4865" max="4865" width="2.7109375" style="317" customWidth="1"/>
    <col min="4866" max="4866" width="93" style="317" customWidth="1"/>
    <col min="4867" max="4867" width="14.5703125" style="317" customWidth="1"/>
    <col min="4868" max="4868" width="18.42578125" style="317" customWidth="1"/>
    <col min="4869" max="4869" width="24.140625" style="317" customWidth="1"/>
    <col min="4870" max="4870" width="8.7109375" style="317" customWidth="1"/>
    <col min="4871" max="4871" width="17.28515625" style="317" customWidth="1"/>
    <col min="4872" max="4872" width="15" style="317" customWidth="1"/>
    <col min="4873" max="4873" width="21.85546875" style="317" customWidth="1"/>
    <col min="4874" max="4874" width="3.140625" style="317" customWidth="1"/>
    <col min="4875" max="4875" width="17.28515625" style="317" customWidth="1"/>
    <col min="4876" max="4876" width="5.28515625" style="317" customWidth="1"/>
    <col min="4877" max="5120" width="11.42578125" style="317"/>
    <col min="5121" max="5121" width="2.7109375" style="317" customWidth="1"/>
    <col min="5122" max="5122" width="93" style="317" customWidth="1"/>
    <col min="5123" max="5123" width="14.5703125" style="317" customWidth="1"/>
    <col min="5124" max="5124" width="18.42578125" style="317" customWidth="1"/>
    <col min="5125" max="5125" width="24.140625" style="317" customWidth="1"/>
    <col min="5126" max="5126" width="8.7109375" style="317" customWidth="1"/>
    <col min="5127" max="5127" width="17.28515625" style="317" customWidth="1"/>
    <col min="5128" max="5128" width="15" style="317" customWidth="1"/>
    <col min="5129" max="5129" width="21.85546875" style="317" customWidth="1"/>
    <col min="5130" max="5130" width="3.140625" style="317" customWidth="1"/>
    <col min="5131" max="5131" width="17.28515625" style="317" customWidth="1"/>
    <col min="5132" max="5132" width="5.28515625" style="317" customWidth="1"/>
    <col min="5133" max="5376" width="11.42578125" style="317"/>
    <col min="5377" max="5377" width="2.7109375" style="317" customWidth="1"/>
    <col min="5378" max="5378" width="93" style="317" customWidth="1"/>
    <col min="5379" max="5379" width="14.5703125" style="317" customWidth="1"/>
    <col min="5380" max="5380" width="18.42578125" style="317" customWidth="1"/>
    <col min="5381" max="5381" width="24.140625" style="317" customWidth="1"/>
    <col min="5382" max="5382" width="8.7109375" style="317" customWidth="1"/>
    <col min="5383" max="5383" width="17.28515625" style="317" customWidth="1"/>
    <col min="5384" max="5384" width="15" style="317" customWidth="1"/>
    <col min="5385" max="5385" width="21.85546875" style="317" customWidth="1"/>
    <col min="5386" max="5386" width="3.140625" style="317" customWidth="1"/>
    <col min="5387" max="5387" width="17.28515625" style="317" customWidth="1"/>
    <col min="5388" max="5388" width="5.28515625" style="317" customWidth="1"/>
    <col min="5389" max="5632" width="11.42578125" style="317"/>
    <col min="5633" max="5633" width="2.7109375" style="317" customWidth="1"/>
    <col min="5634" max="5634" width="93" style="317" customWidth="1"/>
    <col min="5635" max="5635" width="14.5703125" style="317" customWidth="1"/>
    <col min="5636" max="5636" width="18.42578125" style="317" customWidth="1"/>
    <col min="5637" max="5637" width="24.140625" style="317" customWidth="1"/>
    <col min="5638" max="5638" width="8.7109375" style="317" customWidth="1"/>
    <col min="5639" max="5639" width="17.28515625" style="317" customWidth="1"/>
    <col min="5640" max="5640" width="15" style="317" customWidth="1"/>
    <col min="5641" max="5641" width="21.85546875" style="317" customWidth="1"/>
    <col min="5642" max="5642" width="3.140625" style="317" customWidth="1"/>
    <col min="5643" max="5643" width="17.28515625" style="317" customWidth="1"/>
    <col min="5644" max="5644" width="5.28515625" style="317" customWidth="1"/>
    <col min="5645" max="5888" width="11.42578125" style="317"/>
    <col min="5889" max="5889" width="2.7109375" style="317" customWidth="1"/>
    <col min="5890" max="5890" width="93" style="317" customWidth="1"/>
    <col min="5891" max="5891" width="14.5703125" style="317" customWidth="1"/>
    <col min="5892" max="5892" width="18.42578125" style="317" customWidth="1"/>
    <col min="5893" max="5893" width="24.140625" style="317" customWidth="1"/>
    <col min="5894" max="5894" width="8.7109375" style="317" customWidth="1"/>
    <col min="5895" max="5895" width="17.28515625" style="317" customWidth="1"/>
    <col min="5896" max="5896" width="15" style="317" customWidth="1"/>
    <col min="5897" max="5897" width="21.85546875" style="317" customWidth="1"/>
    <col min="5898" max="5898" width="3.140625" style="317" customWidth="1"/>
    <col min="5899" max="5899" width="17.28515625" style="317" customWidth="1"/>
    <col min="5900" max="5900" width="5.28515625" style="317" customWidth="1"/>
    <col min="5901" max="6144" width="11.42578125" style="317"/>
    <col min="6145" max="6145" width="2.7109375" style="317" customWidth="1"/>
    <col min="6146" max="6146" width="93" style="317" customWidth="1"/>
    <col min="6147" max="6147" width="14.5703125" style="317" customWidth="1"/>
    <col min="6148" max="6148" width="18.42578125" style="317" customWidth="1"/>
    <col min="6149" max="6149" width="24.140625" style="317" customWidth="1"/>
    <col min="6150" max="6150" width="8.7109375" style="317" customWidth="1"/>
    <col min="6151" max="6151" width="17.28515625" style="317" customWidth="1"/>
    <col min="6152" max="6152" width="15" style="317" customWidth="1"/>
    <col min="6153" max="6153" width="21.85546875" style="317" customWidth="1"/>
    <col min="6154" max="6154" width="3.140625" style="317" customWidth="1"/>
    <col min="6155" max="6155" width="17.28515625" style="317" customWidth="1"/>
    <col min="6156" max="6156" width="5.28515625" style="317" customWidth="1"/>
    <col min="6157" max="6400" width="11.42578125" style="317"/>
    <col min="6401" max="6401" width="2.7109375" style="317" customWidth="1"/>
    <col min="6402" max="6402" width="93" style="317" customWidth="1"/>
    <col min="6403" max="6403" width="14.5703125" style="317" customWidth="1"/>
    <col min="6404" max="6404" width="18.42578125" style="317" customWidth="1"/>
    <col min="6405" max="6405" width="24.140625" style="317" customWidth="1"/>
    <col min="6406" max="6406" width="8.7109375" style="317" customWidth="1"/>
    <col min="6407" max="6407" width="17.28515625" style="317" customWidth="1"/>
    <col min="6408" max="6408" width="15" style="317" customWidth="1"/>
    <col min="6409" max="6409" width="21.85546875" style="317" customWidth="1"/>
    <col min="6410" max="6410" width="3.140625" style="317" customWidth="1"/>
    <col min="6411" max="6411" width="17.28515625" style="317" customWidth="1"/>
    <col min="6412" max="6412" width="5.28515625" style="317" customWidth="1"/>
    <col min="6413" max="6656" width="11.42578125" style="317"/>
    <col min="6657" max="6657" width="2.7109375" style="317" customWidth="1"/>
    <col min="6658" max="6658" width="93" style="317" customWidth="1"/>
    <col min="6659" max="6659" width="14.5703125" style="317" customWidth="1"/>
    <col min="6660" max="6660" width="18.42578125" style="317" customWidth="1"/>
    <col min="6661" max="6661" width="24.140625" style="317" customWidth="1"/>
    <col min="6662" max="6662" width="8.7109375" style="317" customWidth="1"/>
    <col min="6663" max="6663" width="17.28515625" style="317" customWidth="1"/>
    <col min="6664" max="6664" width="15" style="317" customWidth="1"/>
    <col min="6665" max="6665" width="21.85546875" style="317" customWidth="1"/>
    <col min="6666" max="6666" width="3.140625" style="317" customWidth="1"/>
    <col min="6667" max="6667" width="17.28515625" style="317" customWidth="1"/>
    <col min="6668" max="6668" width="5.28515625" style="317" customWidth="1"/>
    <col min="6669" max="6912" width="11.42578125" style="317"/>
    <col min="6913" max="6913" width="2.7109375" style="317" customWidth="1"/>
    <col min="6914" max="6914" width="93" style="317" customWidth="1"/>
    <col min="6915" max="6915" width="14.5703125" style="317" customWidth="1"/>
    <col min="6916" max="6916" width="18.42578125" style="317" customWidth="1"/>
    <col min="6917" max="6917" width="24.140625" style="317" customWidth="1"/>
    <col min="6918" max="6918" width="8.7109375" style="317" customWidth="1"/>
    <col min="6919" max="6919" width="17.28515625" style="317" customWidth="1"/>
    <col min="6920" max="6920" width="15" style="317" customWidth="1"/>
    <col min="6921" max="6921" width="21.85546875" style="317" customWidth="1"/>
    <col min="6922" max="6922" width="3.140625" style="317" customWidth="1"/>
    <col min="6923" max="6923" width="17.28515625" style="317" customWidth="1"/>
    <col min="6924" max="6924" width="5.28515625" style="317" customWidth="1"/>
    <col min="6925" max="7168" width="11.42578125" style="317"/>
    <col min="7169" max="7169" width="2.7109375" style="317" customWidth="1"/>
    <col min="7170" max="7170" width="93" style="317" customWidth="1"/>
    <col min="7171" max="7171" width="14.5703125" style="317" customWidth="1"/>
    <col min="7172" max="7172" width="18.42578125" style="317" customWidth="1"/>
    <col min="7173" max="7173" width="24.140625" style="317" customWidth="1"/>
    <col min="7174" max="7174" width="8.7109375" style="317" customWidth="1"/>
    <col min="7175" max="7175" width="17.28515625" style="317" customWidth="1"/>
    <col min="7176" max="7176" width="15" style="317" customWidth="1"/>
    <col min="7177" max="7177" width="21.85546875" style="317" customWidth="1"/>
    <col min="7178" max="7178" width="3.140625" style="317" customWidth="1"/>
    <col min="7179" max="7179" width="17.28515625" style="317" customWidth="1"/>
    <col min="7180" max="7180" width="5.28515625" style="317" customWidth="1"/>
    <col min="7181" max="7424" width="11.42578125" style="317"/>
    <col min="7425" max="7425" width="2.7109375" style="317" customWidth="1"/>
    <col min="7426" max="7426" width="93" style="317" customWidth="1"/>
    <col min="7427" max="7427" width="14.5703125" style="317" customWidth="1"/>
    <col min="7428" max="7428" width="18.42578125" style="317" customWidth="1"/>
    <col min="7429" max="7429" width="24.140625" style="317" customWidth="1"/>
    <col min="7430" max="7430" width="8.7109375" style="317" customWidth="1"/>
    <col min="7431" max="7431" width="17.28515625" style="317" customWidth="1"/>
    <col min="7432" max="7432" width="15" style="317" customWidth="1"/>
    <col min="7433" max="7433" width="21.85546875" style="317" customWidth="1"/>
    <col min="7434" max="7434" width="3.140625" style="317" customWidth="1"/>
    <col min="7435" max="7435" width="17.28515625" style="317" customWidth="1"/>
    <col min="7436" max="7436" width="5.28515625" style="317" customWidth="1"/>
    <col min="7437" max="7680" width="11.42578125" style="317"/>
    <col min="7681" max="7681" width="2.7109375" style="317" customWidth="1"/>
    <col min="7682" max="7682" width="93" style="317" customWidth="1"/>
    <col min="7683" max="7683" width="14.5703125" style="317" customWidth="1"/>
    <col min="7684" max="7684" width="18.42578125" style="317" customWidth="1"/>
    <col min="7685" max="7685" width="24.140625" style="317" customWidth="1"/>
    <col min="7686" max="7686" width="8.7109375" style="317" customWidth="1"/>
    <col min="7687" max="7687" width="17.28515625" style="317" customWidth="1"/>
    <col min="7688" max="7688" width="15" style="317" customWidth="1"/>
    <col min="7689" max="7689" width="21.85546875" style="317" customWidth="1"/>
    <col min="7690" max="7690" width="3.140625" style="317" customWidth="1"/>
    <col min="7691" max="7691" width="17.28515625" style="317" customWidth="1"/>
    <col min="7692" max="7692" width="5.28515625" style="317" customWidth="1"/>
    <col min="7693" max="7936" width="11.42578125" style="317"/>
    <col min="7937" max="7937" width="2.7109375" style="317" customWidth="1"/>
    <col min="7938" max="7938" width="93" style="317" customWidth="1"/>
    <col min="7939" max="7939" width="14.5703125" style="317" customWidth="1"/>
    <col min="7940" max="7940" width="18.42578125" style="317" customWidth="1"/>
    <col min="7941" max="7941" width="24.140625" style="317" customWidth="1"/>
    <col min="7942" max="7942" width="8.7109375" style="317" customWidth="1"/>
    <col min="7943" max="7943" width="17.28515625" style="317" customWidth="1"/>
    <col min="7944" max="7944" width="15" style="317" customWidth="1"/>
    <col min="7945" max="7945" width="21.85546875" style="317" customWidth="1"/>
    <col min="7946" max="7946" width="3.140625" style="317" customWidth="1"/>
    <col min="7947" max="7947" width="17.28515625" style="317" customWidth="1"/>
    <col min="7948" max="7948" width="5.28515625" style="317" customWidth="1"/>
    <col min="7949" max="8192" width="11.42578125" style="317"/>
    <col min="8193" max="8193" width="2.7109375" style="317" customWidth="1"/>
    <col min="8194" max="8194" width="93" style="317" customWidth="1"/>
    <col min="8195" max="8195" width="14.5703125" style="317" customWidth="1"/>
    <col min="8196" max="8196" width="18.42578125" style="317" customWidth="1"/>
    <col min="8197" max="8197" width="24.140625" style="317" customWidth="1"/>
    <col min="8198" max="8198" width="8.7109375" style="317" customWidth="1"/>
    <col min="8199" max="8199" width="17.28515625" style="317" customWidth="1"/>
    <col min="8200" max="8200" width="15" style="317" customWidth="1"/>
    <col min="8201" max="8201" width="21.85546875" style="317" customWidth="1"/>
    <col min="8202" max="8202" width="3.140625" style="317" customWidth="1"/>
    <col min="8203" max="8203" width="17.28515625" style="317" customWidth="1"/>
    <col min="8204" max="8204" width="5.28515625" style="317" customWidth="1"/>
    <col min="8205" max="8448" width="11.42578125" style="317"/>
    <col min="8449" max="8449" width="2.7109375" style="317" customWidth="1"/>
    <col min="8450" max="8450" width="93" style="317" customWidth="1"/>
    <col min="8451" max="8451" width="14.5703125" style="317" customWidth="1"/>
    <col min="8452" max="8452" width="18.42578125" style="317" customWidth="1"/>
    <col min="8453" max="8453" width="24.140625" style="317" customWidth="1"/>
    <col min="8454" max="8454" width="8.7109375" style="317" customWidth="1"/>
    <col min="8455" max="8455" width="17.28515625" style="317" customWidth="1"/>
    <col min="8456" max="8456" width="15" style="317" customWidth="1"/>
    <col min="8457" max="8457" width="21.85546875" style="317" customWidth="1"/>
    <col min="8458" max="8458" width="3.140625" style="317" customWidth="1"/>
    <col min="8459" max="8459" width="17.28515625" style="317" customWidth="1"/>
    <col min="8460" max="8460" width="5.28515625" style="317" customWidth="1"/>
    <col min="8461" max="8704" width="11.42578125" style="317"/>
    <col min="8705" max="8705" width="2.7109375" style="317" customWidth="1"/>
    <col min="8706" max="8706" width="93" style="317" customWidth="1"/>
    <col min="8707" max="8707" width="14.5703125" style="317" customWidth="1"/>
    <col min="8708" max="8708" width="18.42578125" style="317" customWidth="1"/>
    <col min="8709" max="8709" width="24.140625" style="317" customWidth="1"/>
    <col min="8710" max="8710" width="8.7109375" style="317" customWidth="1"/>
    <col min="8711" max="8711" width="17.28515625" style="317" customWidth="1"/>
    <col min="8712" max="8712" width="15" style="317" customWidth="1"/>
    <col min="8713" max="8713" width="21.85546875" style="317" customWidth="1"/>
    <col min="8714" max="8714" width="3.140625" style="317" customWidth="1"/>
    <col min="8715" max="8715" width="17.28515625" style="317" customWidth="1"/>
    <col min="8716" max="8716" width="5.28515625" style="317" customWidth="1"/>
    <col min="8717" max="8960" width="11.42578125" style="317"/>
    <col min="8961" max="8961" width="2.7109375" style="317" customWidth="1"/>
    <col min="8962" max="8962" width="93" style="317" customWidth="1"/>
    <col min="8963" max="8963" width="14.5703125" style="317" customWidth="1"/>
    <col min="8964" max="8964" width="18.42578125" style="317" customWidth="1"/>
    <col min="8965" max="8965" width="24.140625" style="317" customWidth="1"/>
    <col min="8966" max="8966" width="8.7109375" style="317" customWidth="1"/>
    <col min="8967" max="8967" width="17.28515625" style="317" customWidth="1"/>
    <col min="8968" max="8968" width="15" style="317" customWidth="1"/>
    <col min="8969" max="8969" width="21.85546875" style="317" customWidth="1"/>
    <col min="8970" max="8970" width="3.140625" style="317" customWidth="1"/>
    <col min="8971" max="8971" width="17.28515625" style="317" customWidth="1"/>
    <col min="8972" max="8972" width="5.28515625" style="317" customWidth="1"/>
    <col min="8973" max="9216" width="11.42578125" style="317"/>
    <col min="9217" max="9217" width="2.7109375" style="317" customWidth="1"/>
    <col min="9218" max="9218" width="93" style="317" customWidth="1"/>
    <col min="9219" max="9219" width="14.5703125" style="317" customWidth="1"/>
    <col min="9220" max="9220" width="18.42578125" style="317" customWidth="1"/>
    <col min="9221" max="9221" width="24.140625" style="317" customWidth="1"/>
    <col min="9222" max="9222" width="8.7109375" style="317" customWidth="1"/>
    <col min="9223" max="9223" width="17.28515625" style="317" customWidth="1"/>
    <col min="9224" max="9224" width="15" style="317" customWidth="1"/>
    <col min="9225" max="9225" width="21.85546875" style="317" customWidth="1"/>
    <col min="9226" max="9226" width="3.140625" style="317" customWidth="1"/>
    <col min="9227" max="9227" width="17.28515625" style="317" customWidth="1"/>
    <col min="9228" max="9228" width="5.28515625" style="317" customWidth="1"/>
    <col min="9229" max="9472" width="11.42578125" style="317"/>
    <col min="9473" max="9473" width="2.7109375" style="317" customWidth="1"/>
    <col min="9474" max="9474" width="93" style="317" customWidth="1"/>
    <col min="9475" max="9475" width="14.5703125" style="317" customWidth="1"/>
    <col min="9476" max="9476" width="18.42578125" style="317" customWidth="1"/>
    <col min="9477" max="9477" width="24.140625" style="317" customWidth="1"/>
    <col min="9478" max="9478" width="8.7109375" style="317" customWidth="1"/>
    <col min="9479" max="9479" width="17.28515625" style="317" customWidth="1"/>
    <col min="9480" max="9480" width="15" style="317" customWidth="1"/>
    <col min="9481" max="9481" width="21.85546875" style="317" customWidth="1"/>
    <col min="9482" max="9482" width="3.140625" style="317" customWidth="1"/>
    <col min="9483" max="9483" width="17.28515625" style="317" customWidth="1"/>
    <col min="9484" max="9484" width="5.28515625" style="317" customWidth="1"/>
    <col min="9485" max="9728" width="11.42578125" style="317"/>
    <col min="9729" max="9729" width="2.7109375" style="317" customWidth="1"/>
    <col min="9730" max="9730" width="93" style="317" customWidth="1"/>
    <col min="9731" max="9731" width="14.5703125" style="317" customWidth="1"/>
    <col min="9732" max="9732" width="18.42578125" style="317" customWidth="1"/>
    <col min="9733" max="9733" width="24.140625" style="317" customWidth="1"/>
    <col min="9734" max="9734" width="8.7109375" style="317" customWidth="1"/>
    <col min="9735" max="9735" width="17.28515625" style="317" customWidth="1"/>
    <col min="9736" max="9736" width="15" style="317" customWidth="1"/>
    <col min="9737" max="9737" width="21.85546875" style="317" customWidth="1"/>
    <col min="9738" max="9738" width="3.140625" style="317" customWidth="1"/>
    <col min="9739" max="9739" width="17.28515625" style="317" customWidth="1"/>
    <col min="9740" max="9740" width="5.28515625" style="317" customWidth="1"/>
    <col min="9741" max="9984" width="11.42578125" style="317"/>
    <col min="9985" max="9985" width="2.7109375" style="317" customWidth="1"/>
    <col min="9986" max="9986" width="93" style="317" customWidth="1"/>
    <col min="9987" max="9987" width="14.5703125" style="317" customWidth="1"/>
    <col min="9988" max="9988" width="18.42578125" style="317" customWidth="1"/>
    <col min="9989" max="9989" width="24.140625" style="317" customWidth="1"/>
    <col min="9990" max="9990" width="8.7109375" style="317" customWidth="1"/>
    <col min="9991" max="9991" width="17.28515625" style="317" customWidth="1"/>
    <col min="9992" max="9992" width="15" style="317" customWidth="1"/>
    <col min="9993" max="9993" width="21.85546875" style="317" customWidth="1"/>
    <col min="9994" max="9994" width="3.140625" style="317" customWidth="1"/>
    <col min="9995" max="9995" width="17.28515625" style="317" customWidth="1"/>
    <col min="9996" max="9996" width="5.28515625" style="317" customWidth="1"/>
    <col min="9997" max="10240" width="11.42578125" style="317"/>
    <col min="10241" max="10241" width="2.7109375" style="317" customWidth="1"/>
    <col min="10242" max="10242" width="93" style="317" customWidth="1"/>
    <col min="10243" max="10243" width="14.5703125" style="317" customWidth="1"/>
    <col min="10244" max="10244" width="18.42578125" style="317" customWidth="1"/>
    <col min="10245" max="10245" width="24.140625" style="317" customWidth="1"/>
    <col min="10246" max="10246" width="8.7109375" style="317" customWidth="1"/>
    <col min="10247" max="10247" width="17.28515625" style="317" customWidth="1"/>
    <col min="10248" max="10248" width="15" style="317" customWidth="1"/>
    <col min="10249" max="10249" width="21.85546875" style="317" customWidth="1"/>
    <col min="10250" max="10250" width="3.140625" style="317" customWidth="1"/>
    <col min="10251" max="10251" width="17.28515625" style="317" customWidth="1"/>
    <col min="10252" max="10252" width="5.28515625" style="317" customWidth="1"/>
    <col min="10253" max="10496" width="11.42578125" style="317"/>
    <col min="10497" max="10497" width="2.7109375" style="317" customWidth="1"/>
    <col min="10498" max="10498" width="93" style="317" customWidth="1"/>
    <col min="10499" max="10499" width="14.5703125" style="317" customWidth="1"/>
    <col min="10500" max="10500" width="18.42578125" style="317" customWidth="1"/>
    <col min="10501" max="10501" width="24.140625" style="317" customWidth="1"/>
    <col min="10502" max="10502" width="8.7109375" style="317" customWidth="1"/>
    <col min="10503" max="10503" width="17.28515625" style="317" customWidth="1"/>
    <col min="10504" max="10504" width="15" style="317" customWidth="1"/>
    <col min="10505" max="10505" width="21.85546875" style="317" customWidth="1"/>
    <col min="10506" max="10506" width="3.140625" style="317" customWidth="1"/>
    <col min="10507" max="10507" width="17.28515625" style="317" customWidth="1"/>
    <col min="10508" max="10508" width="5.28515625" style="317" customWidth="1"/>
    <col min="10509" max="10752" width="11.42578125" style="317"/>
    <col min="10753" max="10753" width="2.7109375" style="317" customWidth="1"/>
    <col min="10754" max="10754" width="93" style="317" customWidth="1"/>
    <col min="10755" max="10755" width="14.5703125" style="317" customWidth="1"/>
    <col min="10756" max="10756" width="18.42578125" style="317" customWidth="1"/>
    <col min="10757" max="10757" width="24.140625" style="317" customWidth="1"/>
    <col min="10758" max="10758" width="8.7109375" style="317" customWidth="1"/>
    <col min="10759" max="10759" width="17.28515625" style="317" customWidth="1"/>
    <col min="10760" max="10760" width="15" style="317" customWidth="1"/>
    <col min="10761" max="10761" width="21.85546875" style="317" customWidth="1"/>
    <col min="10762" max="10762" width="3.140625" style="317" customWidth="1"/>
    <col min="10763" max="10763" width="17.28515625" style="317" customWidth="1"/>
    <col min="10764" max="10764" width="5.28515625" style="317" customWidth="1"/>
    <col min="10765" max="11008" width="11.42578125" style="317"/>
    <col min="11009" max="11009" width="2.7109375" style="317" customWidth="1"/>
    <col min="11010" max="11010" width="93" style="317" customWidth="1"/>
    <col min="11011" max="11011" width="14.5703125" style="317" customWidth="1"/>
    <col min="11012" max="11012" width="18.42578125" style="317" customWidth="1"/>
    <col min="11013" max="11013" width="24.140625" style="317" customWidth="1"/>
    <col min="11014" max="11014" width="8.7109375" style="317" customWidth="1"/>
    <col min="11015" max="11015" width="17.28515625" style="317" customWidth="1"/>
    <col min="11016" max="11016" width="15" style="317" customWidth="1"/>
    <col min="11017" max="11017" width="21.85546875" style="317" customWidth="1"/>
    <col min="11018" max="11018" width="3.140625" style="317" customWidth="1"/>
    <col min="11019" max="11019" width="17.28515625" style="317" customWidth="1"/>
    <col min="11020" max="11020" width="5.28515625" style="317" customWidth="1"/>
    <col min="11021" max="11264" width="11.42578125" style="317"/>
    <col min="11265" max="11265" width="2.7109375" style="317" customWidth="1"/>
    <col min="11266" max="11266" width="93" style="317" customWidth="1"/>
    <col min="11267" max="11267" width="14.5703125" style="317" customWidth="1"/>
    <col min="11268" max="11268" width="18.42578125" style="317" customWidth="1"/>
    <col min="11269" max="11269" width="24.140625" style="317" customWidth="1"/>
    <col min="11270" max="11270" width="8.7109375" style="317" customWidth="1"/>
    <col min="11271" max="11271" width="17.28515625" style="317" customWidth="1"/>
    <col min="11272" max="11272" width="15" style="317" customWidth="1"/>
    <col min="11273" max="11273" width="21.85546875" style="317" customWidth="1"/>
    <col min="11274" max="11274" width="3.140625" style="317" customWidth="1"/>
    <col min="11275" max="11275" width="17.28515625" style="317" customWidth="1"/>
    <col min="11276" max="11276" width="5.28515625" style="317" customWidth="1"/>
    <col min="11277" max="11520" width="11.42578125" style="317"/>
    <col min="11521" max="11521" width="2.7109375" style="317" customWidth="1"/>
    <col min="11522" max="11522" width="93" style="317" customWidth="1"/>
    <col min="11523" max="11523" width="14.5703125" style="317" customWidth="1"/>
    <col min="11524" max="11524" width="18.42578125" style="317" customWidth="1"/>
    <col min="11525" max="11525" width="24.140625" style="317" customWidth="1"/>
    <col min="11526" max="11526" width="8.7109375" style="317" customWidth="1"/>
    <col min="11527" max="11527" width="17.28515625" style="317" customWidth="1"/>
    <col min="11528" max="11528" width="15" style="317" customWidth="1"/>
    <col min="11529" max="11529" width="21.85546875" style="317" customWidth="1"/>
    <col min="11530" max="11530" width="3.140625" style="317" customWidth="1"/>
    <col min="11531" max="11531" width="17.28515625" style="317" customWidth="1"/>
    <col min="11532" max="11532" width="5.28515625" style="317" customWidth="1"/>
    <col min="11533" max="11776" width="11.42578125" style="317"/>
    <col min="11777" max="11777" width="2.7109375" style="317" customWidth="1"/>
    <col min="11778" max="11778" width="93" style="317" customWidth="1"/>
    <col min="11779" max="11779" width="14.5703125" style="317" customWidth="1"/>
    <col min="11780" max="11780" width="18.42578125" style="317" customWidth="1"/>
    <col min="11781" max="11781" width="24.140625" style="317" customWidth="1"/>
    <col min="11782" max="11782" width="8.7109375" style="317" customWidth="1"/>
    <col min="11783" max="11783" width="17.28515625" style="317" customWidth="1"/>
    <col min="11784" max="11784" width="15" style="317" customWidth="1"/>
    <col min="11785" max="11785" width="21.85546875" style="317" customWidth="1"/>
    <col min="11786" max="11786" width="3.140625" style="317" customWidth="1"/>
    <col min="11787" max="11787" width="17.28515625" style="317" customWidth="1"/>
    <col min="11788" max="11788" width="5.28515625" style="317" customWidth="1"/>
    <col min="11789" max="12032" width="11.42578125" style="317"/>
    <col min="12033" max="12033" width="2.7109375" style="317" customWidth="1"/>
    <col min="12034" max="12034" width="93" style="317" customWidth="1"/>
    <col min="12035" max="12035" width="14.5703125" style="317" customWidth="1"/>
    <col min="12036" max="12036" width="18.42578125" style="317" customWidth="1"/>
    <col min="12037" max="12037" width="24.140625" style="317" customWidth="1"/>
    <col min="12038" max="12038" width="8.7109375" style="317" customWidth="1"/>
    <col min="12039" max="12039" width="17.28515625" style="317" customWidth="1"/>
    <col min="12040" max="12040" width="15" style="317" customWidth="1"/>
    <col min="12041" max="12041" width="21.85546875" style="317" customWidth="1"/>
    <col min="12042" max="12042" width="3.140625" style="317" customWidth="1"/>
    <col min="12043" max="12043" width="17.28515625" style="317" customWidth="1"/>
    <col min="12044" max="12044" width="5.28515625" style="317" customWidth="1"/>
    <col min="12045" max="12288" width="11.42578125" style="317"/>
    <col min="12289" max="12289" width="2.7109375" style="317" customWidth="1"/>
    <col min="12290" max="12290" width="93" style="317" customWidth="1"/>
    <col min="12291" max="12291" width="14.5703125" style="317" customWidth="1"/>
    <col min="12292" max="12292" width="18.42578125" style="317" customWidth="1"/>
    <col min="12293" max="12293" width="24.140625" style="317" customWidth="1"/>
    <col min="12294" max="12294" width="8.7109375" style="317" customWidth="1"/>
    <col min="12295" max="12295" width="17.28515625" style="317" customWidth="1"/>
    <col min="12296" max="12296" width="15" style="317" customWidth="1"/>
    <col min="12297" max="12297" width="21.85546875" style="317" customWidth="1"/>
    <col min="12298" max="12298" width="3.140625" style="317" customWidth="1"/>
    <col min="12299" max="12299" width="17.28515625" style="317" customWidth="1"/>
    <col min="12300" max="12300" width="5.28515625" style="317" customWidth="1"/>
    <col min="12301" max="12544" width="11.42578125" style="317"/>
    <col min="12545" max="12545" width="2.7109375" style="317" customWidth="1"/>
    <col min="12546" max="12546" width="93" style="317" customWidth="1"/>
    <col min="12547" max="12547" width="14.5703125" style="317" customWidth="1"/>
    <col min="12548" max="12548" width="18.42578125" style="317" customWidth="1"/>
    <col min="12549" max="12549" width="24.140625" style="317" customWidth="1"/>
    <col min="12550" max="12550" width="8.7109375" style="317" customWidth="1"/>
    <col min="12551" max="12551" width="17.28515625" style="317" customWidth="1"/>
    <col min="12552" max="12552" width="15" style="317" customWidth="1"/>
    <col min="12553" max="12553" width="21.85546875" style="317" customWidth="1"/>
    <col min="12554" max="12554" width="3.140625" style="317" customWidth="1"/>
    <col min="12555" max="12555" width="17.28515625" style="317" customWidth="1"/>
    <col min="12556" max="12556" width="5.28515625" style="317" customWidth="1"/>
    <col min="12557" max="12800" width="11.42578125" style="317"/>
    <col min="12801" max="12801" width="2.7109375" style="317" customWidth="1"/>
    <col min="12802" max="12802" width="93" style="317" customWidth="1"/>
    <col min="12803" max="12803" width="14.5703125" style="317" customWidth="1"/>
    <col min="12804" max="12804" width="18.42578125" style="317" customWidth="1"/>
    <col min="12805" max="12805" width="24.140625" style="317" customWidth="1"/>
    <col min="12806" max="12806" width="8.7109375" style="317" customWidth="1"/>
    <col min="12807" max="12807" width="17.28515625" style="317" customWidth="1"/>
    <col min="12808" max="12808" width="15" style="317" customWidth="1"/>
    <col min="12809" max="12809" width="21.85546875" style="317" customWidth="1"/>
    <col min="12810" max="12810" width="3.140625" style="317" customWidth="1"/>
    <col min="12811" max="12811" width="17.28515625" style="317" customWidth="1"/>
    <col min="12812" max="12812" width="5.28515625" style="317" customWidth="1"/>
    <col min="12813" max="13056" width="11.42578125" style="317"/>
    <col min="13057" max="13057" width="2.7109375" style="317" customWidth="1"/>
    <col min="13058" max="13058" width="93" style="317" customWidth="1"/>
    <col min="13059" max="13059" width="14.5703125" style="317" customWidth="1"/>
    <col min="13060" max="13060" width="18.42578125" style="317" customWidth="1"/>
    <col min="13061" max="13061" width="24.140625" style="317" customWidth="1"/>
    <col min="13062" max="13062" width="8.7109375" style="317" customWidth="1"/>
    <col min="13063" max="13063" width="17.28515625" style="317" customWidth="1"/>
    <col min="13064" max="13064" width="15" style="317" customWidth="1"/>
    <col min="13065" max="13065" width="21.85546875" style="317" customWidth="1"/>
    <col min="13066" max="13066" width="3.140625" style="317" customWidth="1"/>
    <col min="13067" max="13067" width="17.28515625" style="317" customWidth="1"/>
    <col min="13068" max="13068" width="5.28515625" style="317" customWidth="1"/>
    <col min="13069" max="13312" width="11.42578125" style="317"/>
    <col min="13313" max="13313" width="2.7109375" style="317" customWidth="1"/>
    <col min="13314" max="13314" width="93" style="317" customWidth="1"/>
    <col min="13315" max="13315" width="14.5703125" style="317" customWidth="1"/>
    <col min="13316" max="13316" width="18.42578125" style="317" customWidth="1"/>
    <col min="13317" max="13317" width="24.140625" style="317" customWidth="1"/>
    <col min="13318" max="13318" width="8.7109375" style="317" customWidth="1"/>
    <col min="13319" max="13319" width="17.28515625" style="317" customWidth="1"/>
    <col min="13320" max="13320" width="15" style="317" customWidth="1"/>
    <col min="13321" max="13321" width="21.85546875" style="317" customWidth="1"/>
    <col min="13322" max="13322" width="3.140625" style="317" customWidth="1"/>
    <col min="13323" max="13323" width="17.28515625" style="317" customWidth="1"/>
    <col min="13324" max="13324" width="5.28515625" style="317" customWidth="1"/>
    <col min="13325" max="13568" width="11.42578125" style="317"/>
    <col min="13569" max="13569" width="2.7109375" style="317" customWidth="1"/>
    <col min="13570" max="13570" width="93" style="317" customWidth="1"/>
    <col min="13571" max="13571" width="14.5703125" style="317" customWidth="1"/>
    <col min="13572" max="13572" width="18.42578125" style="317" customWidth="1"/>
    <col min="13573" max="13573" width="24.140625" style="317" customWidth="1"/>
    <col min="13574" max="13574" width="8.7109375" style="317" customWidth="1"/>
    <col min="13575" max="13575" width="17.28515625" style="317" customWidth="1"/>
    <col min="13576" max="13576" width="15" style="317" customWidth="1"/>
    <col min="13577" max="13577" width="21.85546875" style="317" customWidth="1"/>
    <col min="13578" max="13578" width="3.140625" style="317" customWidth="1"/>
    <col min="13579" max="13579" width="17.28515625" style="317" customWidth="1"/>
    <col min="13580" max="13580" width="5.28515625" style="317" customWidth="1"/>
    <col min="13581" max="13824" width="11.42578125" style="317"/>
    <col min="13825" max="13825" width="2.7109375" style="317" customWidth="1"/>
    <col min="13826" max="13826" width="93" style="317" customWidth="1"/>
    <col min="13827" max="13827" width="14.5703125" style="317" customWidth="1"/>
    <col min="13828" max="13828" width="18.42578125" style="317" customWidth="1"/>
    <col min="13829" max="13829" width="24.140625" style="317" customWidth="1"/>
    <col min="13830" max="13830" width="8.7109375" style="317" customWidth="1"/>
    <col min="13831" max="13831" width="17.28515625" style="317" customWidth="1"/>
    <col min="13832" max="13832" width="15" style="317" customWidth="1"/>
    <col min="13833" max="13833" width="21.85546875" style="317" customWidth="1"/>
    <col min="13834" max="13834" width="3.140625" style="317" customWidth="1"/>
    <col min="13835" max="13835" width="17.28515625" style="317" customWidth="1"/>
    <col min="13836" max="13836" width="5.28515625" style="317" customWidth="1"/>
    <col min="13837" max="14080" width="11.42578125" style="317"/>
    <col min="14081" max="14081" width="2.7109375" style="317" customWidth="1"/>
    <col min="14082" max="14082" width="93" style="317" customWidth="1"/>
    <col min="14083" max="14083" width="14.5703125" style="317" customWidth="1"/>
    <col min="14084" max="14084" width="18.42578125" style="317" customWidth="1"/>
    <col min="14085" max="14085" width="24.140625" style="317" customWidth="1"/>
    <col min="14086" max="14086" width="8.7109375" style="317" customWidth="1"/>
    <col min="14087" max="14087" width="17.28515625" style="317" customWidth="1"/>
    <col min="14088" max="14088" width="15" style="317" customWidth="1"/>
    <col min="14089" max="14089" width="21.85546875" style="317" customWidth="1"/>
    <col min="14090" max="14090" width="3.140625" style="317" customWidth="1"/>
    <col min="14091" max="14091" width="17.28515625" style="317" customWidth="1"/>
    <col min="14092" max="14092" width="5.28515625" style="317" customWidth="1"/>
    <col min="14093" max="14336" width="11.42578125" style="317"/>
    <col min="14337" max="14337" width="2.7109375" style="317" customWidth="1"/>
    <col min="14338" max="14338" width="93" style="317" customWidth="1"/>
    <col min="14339" max="14339" width="14.5703125" style="317" customWidth="1"/>
    <col min="14340" max="14340" width="18.42578125" style="317" customWidth="1"/>
    <col min="14341" max="14341" width="24.140625" style="317" customWidth="1"/>
    <col min="14342" max="14342" width="8.7109375" style="317" customWidth="1"/>
    <col min="14343" max="14343" width="17.28515625" style="317" customWidth="1"/>
    <col min="14344" max="14344" width="15" style="317" customWidth="1"/>
    <col min="14345" max="14345" width="21.85546875" style="317" customWidth="1"/>
    <col min="14346" max="14346" width="3.140625" style="317" customWidth="1"/>
    <col min="14347" max="14347" width="17.28515625" style="317" customWidth="1"/>
    <col min="14348" max="14348" width="5.28515625" style="317" customWidth="1"/>
    <col min="14349" max="14592" width="11.42578125" style="317"/>
    <col min="14593" max="14593" width="2.7109375" style="317" customWidth="1"/>
    <col min="14594" max="14594" width="93" style="317" customWidth="1"/>
    <col min="14595" max="14595" width="14.5703125" style="317" customWidth="1"/>
    <col min="14596" max="14596" width="18.42578125" style="317" customWidth="1"/>
    <col min="14597" max="14597" width="24.140625" style="317" customWidth="1"/>
    <col min="14598" max="14598" width="8.7109375" style="317" customWidth="1"/>
    <col min="14599" max="14599" width="17.28515625" style="317" customWidth="1"/>
    <col min="14600" max="14600" width="15" style="317" customWidth="1"/>
    <col min="14601" max="14601" width="21.85546875" style="317" customWidth="1"/>
    <col min="14602" max="14602" width="3.140625" style="317" customWidth="1"/>
    <col min="14603" max="14603" width="17.28515625" style="317" customWidth="1"/>
    <col min="14604" max="14604" width="5.28515625" style="317" customWidth="1"/>
    <col min="14605" max="14848" width="11.42578125" style="317"/>
    <col min="14849" max="14849" width="2.7109375" style="317" customWidth="1"/>
    <col min="14850" max="14850" width="93" style="317" customWidth="1"/>
    <col min="14851" max="14851" width="14.5703125" style="317" customWidth="1"/>
    <col min="14852" max="14852" width="18.42578125" style="317" customWidth="1"/>
    <col min="14853" max="14853" width="24.140625" style="317" customWidth="1"/>
    <col min="14854" max="14854" width="8.7109375" style="317" customWidth="1"/>
    <col min="14855" max="14855" width="17.28515625" style="317" customWidth="1"/>
    <col min="14856" max="14856" width="15" style="317" customWidth="1"/>
    <col min="14857" max="14857" width="21.85546875" style="317" customWidth="1"/>
    <col min="14858" max="14858" width="3.140625" style="317" customWidth="1"/>
    <col min="14859" max="14859" width="17.28515625" style="317" customWidth="1"/>
    <col min="14860" max="14860" width="5.28515625" style="317" customWidth="1"/>
    <col min="14861" max="15104" width="11.42578125" style="317"/>
    <col min="15105" max="15105" width="2.7109375" style="317" customWidth="1"/>
    <col min="15106" max="15106" width="93" style="317" customWidth="1"/>
    <col min="15107" max="15107" width="14.5703125" style="317" customWidth="1"/>
    <col min="15108" max="15108" width="18.42578125" style="317" customWidth="1"/>
    <col min="15109" max="15109" width="24.140625" style="317" customWidth="1"/>
    <col min="15110" max="15110" width="8.7109375" style="317" customWidth="1"/>
    <col min="15111" max="15111" width="17.28515625" style="317" customWidth="1"/>
    <col min="15112" max="15112" width="15" style="317" customWidth="1"/>
    <col min="15113" max="15113" width="21.85546875" style="317" customWidth="1"/>
    <col min="15114" max="15114" width="3.140625" style="317" customWidth="1"/>
    <col min="15115" max="15115" width="17.28515625" style="317" customWidth="1"/>
    <col min="15116" max="15116" width="5.28515625" style="317" customWidth="1"/>
    <col min="15117" max="15360" width="11.42578125" style="317"/>
    <col min="15361" max="15361" width="2.7109375" style="317" customWidth="1"/>
    <col min="15362" max="15362" width="93" style="317" customWidth="1"/>
    <col min="15363" max="15363" width="14.5703125" style="317" customWidth="1"/>
    <col min="15364" max="15364" width="18.42578125" style="317" customWidth="1"/>
    <col min="15365" max="15365" width="24.140625" style="317" customWidth="1"/>
    <col min="15366" max="15366" width="8.7109375" style="317" customWidth="1"/>
    <col min="15367" max="15367" width="17.28515625" style="317" customWidth="1"/>
    <col min="15368" max="15368" width="15" style="317" customWidth="1"/>
    <col min="15369" max="15369" width="21.85546875" style="317" customWidth="1"/>
    <col min="15370" max="15370" width="3.140625" style="317" customWidth="1"/>
    <col min="15371" max="15371" width="17.28515625" style="317" customWidth="1"/>
    <col min="15372" max="15372" width="5.28515625" style="317" customWidth="1"/>
    <col min="15373" max="15616" width="11.42578125" style="317"/>
    <col min="15617" max="15617" width="2.7109375" style="317" customWidth="1"/>
    <col min="15618" max="15618" width="93" style="317" customWidth="1"/>
    <col min="15619" max="15619" width="14.5703125" style="317" customWidth="1"/>
    <col min="15620" max="15620" width="18.42578125" style="317" customWidth="1"/>
    <col min="15621" max="15621" width="24.140625" style="317" customWidth="1"/>
    <col min="15622" max="15622" width="8.7109375" style="317" customWidth="1"/>
    <col min="15623" max="15623" width="17.28515625" style="317" customWidth="1"/>
    <col min="15624" max="15624" width="15" style="317" customWidth="1"/>
    <col min="15625" max="15625" width="21.85546875" style="317" customWidth="1"/>
    <col min="15626" max="15626" width="3.140625" style="317" customWidth="1"/>
    <col min="15627" max="15627" width="17.28515625" style="317" customWidth="1"/>
    <col min="15628" max="15628" width="5.28515625" style="317" customWidth="1"/>
    <col min="15629" max="15872" width="11.42578125" style="317"/>
    <col min="15873" max="15873" width="2.7109375" style="317" customWidth="1"/>
    <col min="15874" max="15874" width="93" style="317" customWidth="1"/>
    <col min="15875" max="15875" width="14.5703125" style="317" customWidth="1"/>
    <col min="15876" max="15876" width="18.42578125" style="317" customWidth="1"/>
    <col min="15877" max="15877" width="24.140625" style="317" customWidth="1"/>
    <col min="15878" max="15878" width="8.7109375" style="317" customWidth="1"/>
    <col min="15879" max="15879" width="17.28515625" style="317" customWidth="1"/>
    <col min="15880" max="15880" width="15" style="317" customWidth="1"/>
    <col min="15881" max="15881" width="21.85546875" style="317" customWidth="1"/>
    <col min="15882" max="15882" width="3.140625" style="317" customWidth="1"/>
    <col min="15883" max="15883" width="17.28515625" style="317" customWidth="1"/>
    <col min="15884" max="15884" width="5.28515625" style="317" customWidth="1"/>
    <col min="15885" max="16128" width="11.42578125" style="317"/>
    <col min="16129" max="16129" width="2.7109375" style="317" customWidth="1"/>
    <col min="16130" max="16130" width="93" style="317" customWidth="1"/>
    <col min="16131" max="16131" width="14.5703125" style="317" customWidth="1"/>
    <col min="16132" max="16132" width="18.42578125" style="317" customWidth="1"/>
    <col min="16133" max="16133" width="24.140625" style="317" customWidth="1"/>
    <col min="16134" max="16134" width="8.7109375" style="317" customWidth="1"/>
    <col min="16135" max="16135" width="17.28515625" style="317" customWidth="1"/>
    <col min="16136" max="16136" width="15" style="317" customWidth="1"/>
    <col min="16137" max="16137" width="21.85546875" style="317" customWidth="1"/>
    <col min="16138" max="16138" width="3.140625" style="317" customWidth="1"/>
    <col min="16139" max="16139" width="17.28515625" style="317" customWidth="1"/>
    <col min="16140" max="16140" width="5.28515625" style="317" customWidth="1"/>
    <col min="16141" max="16384" width="11.42578125" style="317"/>
  </cols>
  <sheetData>
    <row r="1" spans="1:16" s="306" customFormat="1">
      <c r="L1" s="442"/>
      <c r="M1" s="442"/>
      <c r="N1" s="442"/>
      <c r="O1" s="442"/>
      <c r="P1" s="442"/>
    </row>
    <row r="2" spans="1:16" s="308" customFormat="1">
      <c r="A2" s="306"/>
      <c r="B2" s="307" t="s">
        <v>4</v>
      </c>
      <c r="C2" s="500">
        <v>2013</v>
      </c>
      <c r="D2" s="500"/>
      <c r="E2" s="306"/>
      <c r="F2" s="306"/>
      <c r="G2" s="306"/>
      <c r="H2" s="306"/>
      <c r="I2" s="306"/>
      <c r="J2" s="306"/>
      <c r="K2" s="306"/>
      <c r="L2" s="442"/>
      <c r="M2" s="445"/>
      <c r="N2" s="445"/>
      <c r="O2" s="445"/>
      <c r="P2" s="445"/>
    </row>
    <row r="3" spans="1:16" s="308" customFormat="1">
      <c r="A3" s="306"/>
      <c r="B3" s="307" t="s">
        <v>0</v>
      </c>
      <c r="C3" s="501" t="str">
        <f>'Allgemeine Information'!C12</f>
        <v xml:space="preserve"> </v>
      </c>
      <c r="D3" s="501"/>
      <c r="E3" s="306"/>
      <c r="F3" s="306"/>
      <c r="G3" s="306"/>
      <c r="H3" s="306"/>
      <c r="I3" s="306"/>
      <c r="J3" s="306"/>
      <c r="K3" s="306"/>
      <c r="L3" s="442"/>
      <c r="M3" s="445"/>
      <c r="N3" s="445"/>
      <c r="O3" s="445"/>
      <c r="P3" s="445"/>
    </row>
    <row r="4" spans="1:16" s="308" customFormat="1">
      <c r="A4" s="306"/>
      <c r="B4" s="307" t="s">
        <v>1</v>
      </c>
      <c r="C4" s="501" t="str">
        <f>'Allgemeine Information'!C13</f>
        <v xml:space="preserve"> </v>
      </c>
      <c r="D4" s="501"/>
      <c r="E4" s="306"/>
      <c r="F4" s="306"/>
      <c r="G4" s="306"/>
      <c r="H4" s="306"/>
      <c r="I4" s="306"/>
      <c r="J4" s="306"/>
      <c r="K4" s="306"/>
      <c r="L4" s="442"/>
      <c r="M4" s="445"/>
      <c r="N4" s="445"/>
      <c r="O4" s="445"/>
      <c r="P4" s="445"/>
    </row>
    <row r="5" spans="1:16" s="308" customFormat="1">
      <c r="A5" s="306"/>
      <c r="B5" s="307" t="s">
        <v>2</v>
      </c>
      <c r="C5" s="501" t="str">
        <f>'Allgemeine Information'!C14</f>
        <v>Bitte Auswählen</v>
      </c>
      <c r="D5" s="501"/>
      <c r="E5" s="306"/>
      <c r="F5" s="306"/>
      <c r="G5" s="306"/>
      <c r="H5" s="306"/>
      <c r="I5" s="306"/>
      <c r="J5" s="306"/>
      <c r="K5" s="306"/>
      <c r="L5" s="442"/>
      <c r="M5" s="445"/>
      <c r="N5" s="445"/>
      <c r="O5" s="445"/>
      <c r="P5" s="445"/>
    </row>
    <row r="6" spans="1:16" s="306" customFormat="1">
      <c r="L6" s="442"/>
      <c r="M6" s="442"/>
      <c r="N6" s="442"/>
      <c r="O6" s="442"/>
      <c r="P6" s="442"/>
    </row>
    <row r="7" spans="1:16" s="310" customFormat="1">
      <c r="D7" s="311"/>
      <c r="H7" s="311"/>
      <c r="K7" s="311"/>
      <c r="L7" s="433"/>
      <c r="M7" s="433"/>
      <c r="N7" s="433"/>
      <c r="O7" s="433"/>
      <c r="P7" s="433"/>
    </row>
    <row r="8" spans="1:16">
      <c r="B8" s="502" t="s">
        <v>368</v>
      </c>
      <c r="C8" s="503"/>
      <c r="D8" s="503"/>
      <c r="E8" s="503"/>
      <c r="F8" s="503"/>
      <c r="G8" s="503"/>
      <c r="H8" s="503"/>
      <c r="I8" s="503"/>
      <c r="J8" s="503"/>
      <c r="K8" s="504"/>
    </row>
    <row r="9" spans="1:16">
      <c r="B9" s="216"/>
      <c r="C9" s="216" t="s">
        <v>80</v>
      </c>
      <c r="D9" s="318" t="s">
        <v>222</v>
      </c>
      <c r="E9" s="216" t="s">
        <v>17</v>
      </c>
      <c r="F9" s="325"/>
      <c r="G9" s="216" t="s">
        <v>81</v>
      </c>
      <c r="H9" s="318" t="s">
        <v>222</v>
      </c>
      <c r="I9" s="216" t="s">
        <v>17</v>
      </c>
      <c r="J9" s="325"/>
      <c r="K9" s="231" t="s">
        <v>255</v>
      </c>
    </row>
    <row r="10" spans="1:16">
      <c r="B10" s="236" t="s">
        <v>369</v>
      </c>
      <c r="C10" s="236"/>
      <c r="D10" s="319"/>
      <c r="E10" s="236"/>
      <c r="F10" s="326"/>
      <c r="G10" s="236"/>
      <c r="H10" s="319"/>
      <c r="I10" s="236"/>
      <c r="J10" s="326"/>
      <c r="K10" s="327"/>
    </row>
    <row r="11" spans="1:16">
      <c r="B11" s="216" t="s">
        <v>370</v>
      </c>
      <c r="C11" s="216"/>
      <c r="D11" s="318"/>
      <c r="E11" s="216"/>
      <c r="F11" s="328"/>
      <c r="G11" s="216"/>
      <c r="H11" s="318"/>
      <c r="I11" s="216"/>
      <c r="J11" s="328"/>
      <c r="K11" s="231"/>
    </row>
    <row r="12" spans="1:16">
      <c r="B12" s="216" t="s">
        <v>371</v>
      </c>
      <c r="C12" s="216"/>
      <c r="D12" s="318"/>
      <c r="E12" s="216"/>
      <c r="F12" s="328"/>
      <c r="G12" s="216"/>
      <c r="H12" s="318"/>
      <c r="I12" s="216"/>
      <c r="J12" s="328"/>
      <c r="K12" s="231">
        <f>SUM(K13:K21)</f>
        <v>0</v>
      </c>
    </row>
    <row r="13" spans="1:16">
      <c r="A13" s="215"/>
      <c r="B13" s="322" t="s">
        <v>372</v>
      </c>
      <c r="C13" s="322"/>
      <c r="D13" s="329"/>
      <c r="E13" s="330"/>
      <c r="F13" s="331"/>
      <c r="G13" s="330" t="s">
        <v>81</v>
      </c>
      <c r="H13" s="152"/>
      <c r="I13" s="153"/>
      <c r="J13" s="330"/>
      <c r="K13" s="332">
        <f t="shared" ref="K13:K21" si="0">SUM(D13,H13)</f>
        <v>0</v>
      </c>
      <c r="M13" s="447"/>
    </row>
    <row r="14" spans="1:16">
      <c r="B14" s="322" t="s">
        <v>373</v>
      </c>
      <c r="C14" s="322"/>
      <c r="D14" s="329"/>
      <c r="E14" s="330"/>
      <c r="F14" s="331"/>
      <c r="G14" s="330" t="s">
        <v>81</v>
      </c>
      <c r="H14" s="152"/>
      <c r="I14" s="154"/>
      <c r="J14" s="330"/>
      <c r="K14" s="332">
        <f t="shared" si="0"/>
        <v>0</v>
      </c>
      <c r="M14" s="447"/>
    </row>
    <row r="15" spans="1:16">
      <c r="B15" s="322" t="s">
        <v>374</v>
      </c>
      <c r="C15" s="322"/>
      <c r="D15" s="329"/>
      <c r="E15" s="330"/>
      <c r="F15" s="331"/>
      <c r="G15" s="330" t="s">
        <v>81</v>
      </c>
      <c r="H15" s="152"/>
      <c r="I15" s="154"/>
      <c r="J15" s="330"/>
      <c r="K15" s="332">
        <f t="shared" si="0"/>
        <v>0</v>
      </c>
      <c r="M15" s="447"/>
    </row>
    <row r="16" spans="1:16">
      <c r="B16" s="322" t="s">
        <v>375</v>
      </c>
      <c r="C16" s="322"/>
      <c r="D16" s="329"/>
      <c r="E16" s="330"/>
      <c r="F16" s="331"/>
      <c r="G16" s="330" t="s">
        <v>81</v>
      </c>
      <c r="H16" s="152"/>
      <c r="I16" s="154"/>
      <c r="J16" s="330"/>
      <c r="K16" s="332">
        <f t="shared" si="0"/>
        <v>0</v>
      </c>
      <c r="M16" s="447"/>
    </row>
    <row r="17" spans="2:13">
      <c r="B17" s="322" t="s">
        <v>376</v>
      </c>
      <c r="C17" s="322"/>
      <c r="D17" s="329"/>
      <c r="E17" s="330"/>
      <c r="F17" s="331"/>
      <c r="G17" s="330" t="s">
        <v>81</v>
      </c>
      <c r="H17" s="152"/>
      <c r="I17" s="154"/>
      <c r="J17" s="330"/>
      <c r="K17" s="332">
        <f t="shared" si="0"/>
        <v>0</v>
      </c>
      <c r="M17" s="447"/>
    </row>
    <row r="18" spans="2:13">
      <c r="B18" s="322" t="s">
        <v>377</v>
      </c>
      <c r="C18" s="322"/>
      <c r="D18" s="329"/>
      <c r="E18" s="330"/>
      <c r="F18" s="331"/>
      <c r="G18" s="330" t="s">
        <v>81</v>
      </c>
      <c r="H18" s="152"/>
      <c r="I18" s="154"/>
      <c r="J18" s="330"/>
      <c r="K18" s="332">
        <f t="shared" si="0"/>
        <v>0</v>
      </c>
      <c r="M18" s="447"/>
    </row>
    <row r="19" spans="2:13">
      <c r="B19" s="322" t="s">
        <v>378</v>
      </c>
      <c r="C19" s="322"/>
      <c r="D19" s="329"/>
      <c r="E19" s="330"/>
      <c r="F19" s="331"/>
      <c r="G19" s="330" t="s">
        <v>81</v>
      </c>
      <c r="H19" s="152"/>
      <c r="I19" s="154"/>
      <c r="J19" s="330"/>
      <c r="K19" s="332">
        <f t="shared" si="0"/>
        <v>0</v>
      </c>
      <c r="M19" s="447"/>
    </row>
    <row r="20" spans="2:13">
      <c r="B20" s="322" t="s">
        <v>379</v>
      </c>
      <c r="C20" s="322"/>
      <c r="D20" s="329"/>
      <c r="E20" s="330"/>
      <c r="F20" s="331"/>
      <c r="G20" s="330" t="s">
        <v>81</v>
      </c>
      <c r="H20" s="152"/>
      <c r="I20" s="154"/>
      <c r="J20" s="330"/>
      <c r="K20" s="332">
        <f t="shared" si="0"/>
        <v>0</v>
      </c>
      <c r="M20" s="447"/>
    </row>
    <row r="21" spans="2:13">
      <c r="B21" s="322" t="s">
        <v>380</v>
      </c>
      <c r="C21" s="322"/>
      <c r="D21" s="329"/>
      <c r="E21" s="330"/>
      <c r="F21" s="331"/>
      <c r="G21" s="333" t="s">
        <v>81</v>
      </c>
      <c r="H21" s="152"/>
      <c r="I21" s="155"/>
      <c r="J21" s="330"/>
      <c r="K21" s="332">
        <f t="shared" si="0"/>
        <v>0</v>
      </c>
      <c r="M21" s="447"/>
    </row>
    <row r="22" spans="2:13">
      <c r="B22" s="216" t="s">
        <v>381</v>
      </c>
      <c r="C22" s="216"/>
      <c r="D22" s="318"/>
      <c r="E22" s="216"/>
      <c r="F22" s="334"/>
      <c r="G22" s="216"/>
      <c r="H22" s="318"/>
      <c r="I22" s="216"/>
      <c r="J22" s="335"/>
      <c r="K22" s="231">
        <f>SUM(K23:K31)</f>
        <v>0</v>
      </c>
      <c r="M22" s="447"/>
    </row>
    <row r="23" spans="2:13">
      <c r="B23" s="322" t="s">
        <v>382</v>
      </c>
      <c r="C23" s="322" t="s">
        <v>80</v>
      </c>
      <c r="D23" s="152"/>
      <c r="E23" s="154"/>
      <c r="F23" s="331"/>
      <c r="G23" s="322" t="s">
        <v>81</v>
      </c>
      <c r="H23" s="152"/>
      <c r="I23" s="130"/>
      <c r="J23" s="326"/>
      <c r="K23" s="332">
        <f t="shared" ref="K23:K31" si="1">SUM(D23,H23)</f>
        <v>0</v>
      </c>
      <c r="M23" s="447"/>
    </row>
    <row r="24" spans="2:13">
      <c r="B24" s="322" t="s">
        <v>383</v>
      </c>
      <c r="C24" s="322" t="s">
        <v>80</v>
      </c>
      <c r="D24" s="152"/>
      <c r="E24" s="154"/>
      <c r="F24" s="331"/>
      <c r="G24" s="322" t="s">
        <v>81</v>
      </c>
      <c r="H24" s="152"/>
      <c r="I24" s="154"/>
      <c r="J24" s="326"/>
      <c r="K24" s="332">
        <f t="shared" si="1"/>
        <v>0</v>
      </c>
      <c r="M24" s="447"/>
    </row>
    <row r="25" spans="2:13">
      <c r="B25" s="322" t="s">
        <v>384</v>
      </c>
      <c r="C25" s="322" t="s">
        <v>80</v>
      </c>
      <c r="D25" s="152"/>
      <c r="E25" s="154"/>
      <c r="F25" s="331"/>
      <c r="G25" s="322" t="s">
        <v>81</v>
      </c>
      <c r="H25" s="152"/>
      <c r="I25" s="154"/>
      <c r="J25" s="326"/>
      <c r="K25" s="332">
        <f t="shared" si="1"/>
        <v>0</v>
      </c>
      <c r="M25" s="447"/>
    </row>
    <row r="26" spans="2:13">
      <c r="B26" s="322" t="s">
        <v>385</v>
      </c>
      <c r="C26" s="322" t="s">
        <v>80</v>
      </c>
      <c r="D26" s="152"/>
      <c r="E26" s="154"/>
      <c r="F26" s="331"/>
      <c r="G26" s="322" t="s">
        <v>81</v>
      </c>
      <c r="H26" s="152"/>
      <c r="I26" s="154"/>
      <c r="J26" s="326"/>
      <c r="K26" s="332">
        <f t="shared" si="1"/>
        <v>0</v>
      </c>
      <c r="M26" s="447"/>
    </row>
    <row r="27" spans="2:13">
      <c r="B27" s="322" t="s">
        <v>386</v>
      </c>
      <c r="C27" s="322" t="s">
        <v>80</v>
      </c>
      <c r="D27" s="152"/>
      <c r="E27" s="154"/>
      <c r="F27" s="331"/>
      <c r="G27" s="322" t="s">
        <v>81</v>
      </c>
      <c r="H27" s="152"/>
      <c r="I27" s="154"/>
      <c r="J27" s="326"/>
      <c r="K27" s="332">
        <f t="shared" si="1"/>
        <v>0</v>
      </c>
      <c r="M27" s="447"/>
    </row>
    <row r="28" spans="2:13">
      <c r="B28" s="322" t="s">
        <v>387</v>
      </c>
      <c r="C28" s="322" t="s">
        <v>80</v>
      </c>
      <c r="D28" s="152"/>
      <c r="E28" s="154"/>
      <c r="F28" s="331"/>
      <c r="G28" s="322" t="s">
        <v>81</v>
      </c>
      <c r="H28" s="152"/>
      <c r="I28" s="154"/>
      <c r="J28" s="326"/>
      <c r="K28" s="332">
        <f t="shared" si="1"/>
        <v>0</v>
      </c>
      <c r="M28" s="447"/>
    </row>
    <row r="29" spans="2:13">
      <c r="B29" s="322" t="s">
        <v>388</v>
      </c>
      <c r="C29" s="322" t="s">
        <v>80</v>
      </c>
      <c r="D29" s="152"/>
      <c r="E29" s="154"/>
      <c r="F29" s="331"/>
      <c r="G29" s="322" t="s">
        <v>81</v>
      </c>
      <c r="H29" s="152"/>
      <c r="I29" s="154"/>
      <c r="J29" s="326"/>
      <c r="K29" s="332">
        <f t="shared" si="1"/>
        <v>0</v>
      </c>
      <c r="M29" s="447"/>
    </row>
    <row r="30" spans="2:13">
      <c r="B30" s="322" t="s">
        <v>389</v>
      </c>
      <c r="C30" s="322" t="s">
        <v>80</v>
      </c>
      <c r="D30" s="152"/>
      <c r="E30" s="154"/>
      <c r="F30" s="331"/>
      <c r="G30" s="322" t="s">
        <v>81</v>
      </c>
      <c r="H30" s="152"/>
      <c r="I30" s="154"/>
      <c r="J30" s="326"/>
      <c r="K30" s="332">
        <f t="shared" si="1"/>
        <v>0</v>
      </c>
      <c r="M30" s="447"/>
    </row>
    <row r="31" spans="2:13">
      <c r="B31" s="322" t="s">
        <v>390</v>
      </c>
      <c r="C31" s="322" t="s">
        <v>80</v>
      </c>
      <c r="D31" s="152"/>
      <c r="E31" s="154"/>
      <c r="F31" s="331"/>
      <c r="G31" s="322" t="s">
        <v>81</v>
      </c>
      <c r="H31" s="152"/>
      <c r="I31" s="154"/>
      <c r="J31" s="326"/>
      <c r="K31" s="332">
        <f t="shared" si="1"/>
        <v>0</v>
      </c>
      <c r="M31" s="447"/>
    </row>
    <row r="32" spans="2:13">
      <c r="B32" s="216" t="s">
        <v>391</v>
      </c>
      <c r="C32" s="216"/>
      <c r="D32" s="318"/>
      <c r="E32" s="216"/>
      <c r="F32" s="334"/>
      <c r="G32" s="216"/>
      <c r="H32" s="318"/>
      <c r="I32" s="216"/>
      <c r="J32" s="335"/>
      <c r="K32" s="231">
        <f>SUM(K33:K41)</f>
        <v>0</v>
      </c>
      <c r="M32" s="447"/>
    </row>
    <row r="33" spans="2:13">
      <c r="B33" s="322" t="s">
        <v>392</v>
      </c>
      <c r="C33" s="322" t="s">
        <v>80</v>
      </c>
      <c r="D33" s="152"/>
      <c r="E33" s="154"/>
      <c r="F33" s="331"/>
      <c r="G33" s="322" t="s">
        <v>81</v>
      </c>
      <c r="H33" s="152"/>
      <c r="I33" s="154"/>
      <c r="J33" s="326"/>
      <c r="K33" s="332">
        <f t="shared" ref="K33:K41" si="2">SUM(D33,H33)</f>
        <v>0</v>
      </c>
      <c r="M33" s="447"/>
    </row>
    <row r="34" spans="2:13">
      <c r="B34" s="322" t="s">
        <v>393</v>
      </c>
      <c r="C34" s="322" t="s">
        <v>80</v>
      </c>
      <c r="D34" s="152"/>
      <c r="E34" s="154"/>
      <c r="F34" s="331"/>
      <c r="G34" s="322" t="s">
        <v>81</v>
      </c>
      <c r="H34" s="152"/>
      <c r="I34" s="154"/>
      <c r="J34" s="326"/>
      <c r="K34" s="332">
        <f t="shared" si="2"/>
        <v>0</v>
      </c>
      <c r="M34" s="447"/>
    </row>
    <row r="35" spans="2:13">
      <c r="B35" s="322" t="s">
        <v>394</v>
      </c>
      <c r="C35" s="322" t="s">
        <v>80</v>
      </c>
      <c r="D35" s="152"/>
      <c r="E35" s="154"/>
      <c r="F35" s="331"/>
      <c r="G35" s="322" t="s">
        <v>81</v>
      </c>
      <c r="H35" s="152"/>
      <c r="I35" s="154"/>
      <c r="J35" s="326"/>
      <c r="K35" s="332">
        <f t="shared" si="2"/>
        <v>0</v>
      </c>
      <c r="M35" s="447"/>
    </row>
    <row r="36" spans="2:13">
      <c r="B36" s="322" t="s">
        <v>395</v>
      </c>
      <c r="C36" s="322" t="s">
        <v>80</v>
      </c>
      <c r="D36" s="152"/>
      <c r="E36" s="154"/>
      <c r="F36" s="331"/>
      <c r="G36" s="322" t="s">
        <v>81</v>
      </c>
      <c r="H36" s="152"/>
      <c r="I36" s="154"/>
      <c r="J36" s="326"/>
      <c r="K36" s="332">
        <f t="shared" si="2"/>
        <v>0</v>
      </c>
      <c r="M36" s="447"/>
    </row>
    <row r="37" spans="2:13">
      <c r="B37" s="322" t="s">
        <v>396</v>
      </c>
      <c r="C37" s="322" t="s">
        <v>80</v>
      </c>
      <c r="D37" s="152"/>
      <c r="E37" s="154"/>
      <c r="F37" s="331"/>
      <c r="G37" s="322" t="s">
        <v>81</v>
      </c>
      <c r="H37" s="152"/>
      <c r="I37" s="154"/>
      <c r="J37" s="326"/>
      <c r="K37" s="332">
        <f t="shared" si="2"/>
        <v>0</v>
      </c>
      <c r="M37" s="447"/>
    </row>
    <row r="38" spans="2:13">
      <c r="B38" s="322" t="s">
        <v>397</v>
      </c>
      <c r="C38" s="322" t="s">
        <v>80</v>
      </c>
      <c r="D38" s="152"/>
      <c r="E38" s="154"/>
      <c r="F38" s="331"/>
      <c r="G38" s="322" t="s">
        <v>81</v>
      </c>
      <c r="H38" s="152"/>
      <c r="I38" s="154"/>
      <c r="J38" s="326"/>
      <c r="K38" s="332">
        <f t="shared" si="2"/>
        <v>0</v>
      </c>
      <c r="M38" s="447"/>
    </row>
    <row r="39" spans="2:13">
      <c r="B39" s="322" t="s">
        <v>398</v>
      </c>
      <c r="C39" s="322" t="s">
        <v>80</v>
      </c>
      <c r="D39" s="152"/>
      <c r="E39" s="154"/>
      <c r="F39" s="331"/>
      <c r="G39" s="322" t="s">
        <v>81</v>
      </c>
      <c r="H39" s="152"/>
      <c r="I39" s="154"/>
      <c r="J39" s="326"/>
      <c r="K39" s="332">
        <f t="shared" si="2"/>
        <v>0</v>
      </c>
      <c r="M39" s="447"/>
    </row>
    <row r="40" spans="2:13">
      <c r="B40" s="322" t="s">
        <v>399</v>
      </c>
      <c r="C40" s="322" t="s">
        <v>80</v>
      </c>
      <c r="D40" s="152"/>
      <c r="E40" s="154"/>
      <c r="F40" s="331"/>
      <c r="G40" s="322" t="s">
        <v>81</v>
      </c>
      <c r="H40" s="152"/>
      <c r="I40" s="154"/>
      <c r="J40" s="326"/>
      <c r="K40" s="332">
        <f t="shared" si="2"/>
        <v>0</v>
      </c>
      <c r="M40" s="447"/>
    </row>
    <row r="41" spans="2:13">
      <c r="B41" s="322" t="s">
        <v>400</v>
      </c>
      <c r="C41" s="322" t="s">
        <v>80</v>
      </c>
      <c r="D41" s="152"/>
      <c r="E41" s="154"/>
      <c r="F41" s="331"/>
      <c r="G41" s="322" t="s">
        <v>81</v>
      </c>
      <c r="H41" s="152"/>
      <c r="I41" s="154"/>
      <c r="J41" s="326"/>
      <c r="K41" s="332">
        <f t="shared" si="2"/>
        <v>0</v>
      </c>
      <c r="M41" s="447"/>
    </row>
    <row r="42" spans="2:13">
      <c r="B42" s="216" t="s">
        <v>401</v>
      </c>
      <c r="C42" s="216"/>
      <c r="D42" s="318"/>
      <c r="E42" s="216"/>
      <c r="F42" s="334"/>
      <c r="G42" s="216"/>
      <c r="H42" s="318"/>
      <c r="I42" s="216"/>
      <c r="J42" s="335"/>
      <c r="K42" s="231">
        <f>SUM(K43:K46)</f>
        <v>0</v>
      </c>
      <c r="M42" s="447"/>
    </row>
    <row r="43" spans="2:13">
      <c r="B43" s="322" t="s">
        <v>402</v>
      </c>
      <c r="C43" s="322" t="s">
        <v>80</v>
      </c>
      <c r="D43" s="152"/>
      <c r="E43" s="154"/>
      <c r="F43" s="331"/>
      <c r="G43" s="322" t="s">
        <v>81</v>
      </c>
      <c r="H43" s="152"/>
      <c r="I43" s="154"/>
      <c r="J43" s="326"/>
      <c r="K43" s="332">
        <f>SUM(D43,H43)</f>
        <v>0</v>
      </c>
      <c r="M43" s="447"/>
    </row>
    <row r="44" spans="2:13">
      <c r="B44" s="322" t="s">
        <v>403</v>
      </c>
      <c r="C44" s="322" t="s">
        <v>80</v>
      </c>
      <c r="D44" s="152"/>
      <c r="E44" s="154"/>
      <c r="F44" s="331"/>
      <c r="G44" s="322" t="s">
        <v>81</v>
      </c>
      <c r="H44" s="152"/>
      <c r="I44" s="154"/>
      <c r="J44" s="326"/>
      <c r="K44" s="332">
        <f>SUM(D44,H44)</f>
        <v>0</v>
      </c>
      <c r="M44" s="447"/>
    </row>
    <row r="45" spans="2:13">
      <c r="B45" s="322" t="s">
        <v>404</v>
      </c>
      <c r="C45" s="322" t="s">
        <v>80</v>
      </c>
      <c r="D45" s="152"/>
      <c r="E45" s="154"/>
      <c r="F45" s="331"/>
      <c r="G45" s="322" t="s">
        <v>81</v>
      </c>
      <c r="H45" s="152"/>
      <c r="I45" s="154"/>
      <c r="J45" s="326"/>
      <c r="K45" s="332">
        <f>SUM(D45,H45)</f>
        <v>0</v>
      </c>
      <c r="M45" s="447"/>
    </row>
    <row r="46" spans="2:13">
      <c r="B46" s="322" t="s">
        <v>405</v>
      </c>
      <c r="C46" s="322" t="s">
        <v>80</v>
      </c>
      <c r="D46" s="152"/>
      <c r="E46" s="154"/>
      <c r="F46" s="331"/>
      <c r="G46" s="322" t="s">
        <v>81</v>
      </c>
      <c r="H46" s="152"/>
      <c r="I46" s="154"/>
      <c r="J46" s="326"/>
      <c r="K46" s="332">
        <f>SUM(D46,H46)</f>
        <v>0</v>
      </c>
      <c r="M46" s="447"/>
    </row>
    <row r="47" spans="2:13">
      <c r="B47" s="216" t="s">
        <v>406</v>
      </c>
      <c r="C47" s="216"/>
      <c r="D47" s="231">
        <f>SUM(D23:D46)</f>
        <v>0</v>
      </c>
      <c r="E47" s="216"/>
      <c r="F47" s="334"/>
      <c r="G47" s="216"/>
      <c r="H47" s="231">
        <f>SUM(H13:H46)</f>
        <v>0</v>
      </c>
      <c r="I47" s="216"/>
      <c r="J47" s="334"/>
      <c r="K47" s="231">
        <f>SUM(D47,H47)</f>
        <v>0</v>
      </c>
      <c r="M47" s="447"/>
    </row>
    <row r="48" spans="2:13">
      <c r="B48" s="216" t="s">
        <v>407</v>
      </c>
      <c r="C48" s="216"/>
      <c r="D48" s="318"/>
      <c r="E48" s="216"/>
      <c r="F48" s="334"/>
      <c r="G48" s="216"/>
      <c r="H48" s="318"/>
      <c r="I48" s="216"/>
      <c r="J48" s="335"/>
      <c r="K48" s="335"/>
      <c r="M48" s="447"/>
    </row>
    <row r="49" spans="2:16">
      <c r="B49" s="322" t="s">
        <v>408</v>
      </c>
      <c r="C49" s="322" t="s">
        <v>80</v>
      </c>
      <c r="D49" s="152"/>
      <c r="E49" s="154"/>
      <c r="F49" s="331"/>
      <c r="G49" s="322" t="s">
        <v>81</v>
      </c>
      <c r="H49" s="152"/>
      <c r="I49" s="154"/>
      <c r="J49" s="326"/>
      <c r="K49" s="332">
        <f>SUM(D49,H49)</f>
        <v>0</v>
      </c>
      <c r="M49" s="447"/>
    </row>
    <row r="50" spans="2:16">
      <c r="B50" s="322" t="s">
        <v>409</v>
      </c>
      <c r="C50" s="322" t="s">
        <v>80</v>
      </c>
      <c r="D50" s="152"/>
      <c r="E50" s="154"/>
      <c r="F50" s="331"/>
      <c r="G50" s="322" t="s">
        <v>81</v>
      </c>
      <c r="H50" s="152"/>
      <c r="I50" s="154"/>
      <c r="J50" s="326"/>
      <c r="K50" s="332">
        <f>SUM(D50,H50)</f>
        <v>0</v>
      </c>
      <c r="M50" s="447"/>
    </row>
    <row r="51" spans="2:16">
      <c r="B51" s="322" t="s">
        <v>410</v>
      </c>
      <c r="C51" s="322" t="s">
        <v>80</v>
      </c>
      <c r="D51" s="152"/>
      <c r="E51" s="154"/>
      <c r="F51" s="331"/>
      <c r="G51" s="322" t="s">
        <v>81</v>
      </c>
      <c r="H51" s="152"/>
      <c r="I51" s="154"/>
      <c r="J51" s="326"/>
      <c r="K51" s="332">
        <f>SUM(D51,H51)</f>
        <v>0</v>
      </c>
      <c r="M51" s="447"/>
    </row>
    <row r="52" spans="2:16">
      <c r="B52" s="216" t="s">
        <v>411</v>
      </c>
      <c r="C52" s="216"/>
      <c r="D52" s="231">
        <f>SUM(D49:D51)</f>
        <v>0</v>
      </c>
      <c r="E52" s="216"/>
      <c r="F52" s="334"/>
      <c r="G52" s="216"/>
      <c r="H52" s="231">
        <f>SUM(H49:H51)</f>
        <v>0</v>
      </c>
      <c r="I52" s="216"/>
      <c r="J52" s="334"/>
      <c r="K52" s="231">
        <f>SUM(D52,H52)</f>
        <v>0</v>
      </c>
      <c r="M52" s="447"/>
    </row>
    <row r="53" spans="2:16">
      <c r="B53" s="216" t="s">
        <v>412</v>
      </c>
      <c r="C53" s="216"/>
      <c r="D53" s="318"/>
      <c r="E53" s="216"/>
      <c r="F53" s="334"/>
      <c r="G53" s="216"/>
      <c r="H53" s="318"/>
      <c r="I53" s="216"/>
      <c r="J53" s="335"/>
      <c r="K53" s="335"/>
      <c r="M53" s="447"/>
    </row>
    <row r="54" spans="2:16">
      <c r="B54" s="322" t="s">
        <v>413</v>
      </c>
      <c r="C54" s="322" t="s">
        <v>80</v>
      </c>
      <c r="D54" s="152"/>
      <c r="E54" s="154"/>
      <c r="F54" s="331"/>
      <c r="G54" s="322" t="s">
        <v>81</v>
      </c>
      <c r="H54" s="152"/>
      <c r="I54" s="154"/>
      <c r="J54" s="326"/>
      <c r="K54" s="332">
        <f t="shared" ref="K54:K63" si="3">SUM(D54,H54)</f>
        <v>0</v>
      </c>
      <c r="M54" s="447"/>
    </row>
    <row r="55" spans="2:16">
      <c r="B55" s="322" t="s">
        <v>414</v>
      </c>
      <c r="C55" s="322" t="s">
        <v>80</v>
      </c>
      <c r="D55" s="152"/>
      <c r="E55" s="154"/>
      <c r="F55" s="331"/>
      <c r="G55" s="322" t="s">
        <v>81</v>
      </c>
      <c r="H55" s="156"/>
      <c r="I55" s="154"/>
      <c r="J55" s="326"/>
      <c r="K55" s="332">
        <f t="shared" si="3"/>
        <v>0</v>
      </c>
      <c r="M55" s="447"/>
    </row>
    <row r="56" spans="2:16">
      <c r="B56" s="322" t="s">
        <v>415</v>
      </c>
      <c r="C56" s="322" t="s">
        <v>80</v>
      </c>
      <c r="D56" s="152"/>
      <c r="E56" s="154"/>
      <c r="F56" s="331"/>
      <c r="G56" s="322" t="s">
        <v>81</v>
      </c>
      <c r="H56" s="156"/>
      <c r="I56" s="154"/>
      <c r="J56" s="326"/>
      <c r="K56" s="332">
        <f t="shared" si="3"/>
        <v>0</v>
      </c>
      <c r="M56" s="447"/>
    </row>
    <row r="57" spans="2:16">
      <c r="B57" s="322" t="s">
        <v>416</v>
      </c>
      <c r="C57" s="322" t="s">
        <v>80</v>
      </c>
      <c r="D57" s="152"/>
      <c r="E57" s="154"/>
      <c r="F57" s="331"/>
      <c r="G57" s="322" t="s">
        <v>81</v>
      </c>
      <c r="H57" s="156"/>
      <c r="I57" s="154"/>
      <c r="J57" s="326"/>
      <c r="K57" s="332">
        <f t="shared" si="3"/>
        <v>0</v>
      </c>
      <c r="M57" s="447"/>
    </row>
    <row r="58" spans="2:16">
      <c r="B58" s="322" t="s">
        <v>417</v>
      </c>
      <c r="C58" s="322" t="s">
        <v>80</v>
      </c>
      <c r="D58" s="152"/>
      <c r="E58" s="154"/>
      <c r="F58" s="331"/>
      <c r="G58" s="322" t="s">
        <v>81</v>
      </c>
      <c r="H58" s="156"/>
      <c r="I58" s="154"/>
      <c r="J58" s="326"/>
      <c r="K58" s="332">
        <f t="shared" si="3"/>
        <v>0</v>
      </c>
      <c r="M58" s="447"/>
    </row>
    <row r="59" spans="2:16">
      <c r="B59" s="322" t="s">
        <v>418</v>
      </c>
      <c r="C59" s="322" t="s">
        <v>80</v>
      </c>
      <c r="D59" s="152"/>
      <c r="E59" s="154"/>
      <c r="F59" s="331"/>
      <c r="G59" s="322" t="s">
        <v>81</v>
      </c>
      <c r="H59" s="156"/>
      <c r="I59" s="154"/>
      <c r="J59" s="326"/>
      <c r="K59" s="332">
        <f t="shared" si="3"/>
        <v>0</v>
      </c>
      <c r="M59" s="447"/>
    </row>
    <row r="60" spans="2:16">
      <c r="B60" s="322" t="s">
        <v>419</v>
      </c>
      <c r="C60" s="322" t="s">
        <v>80</v>
      </c>
      <c r="D60" s="152"/>
      <c r="E60" s="154"/>
      <c r="F60" s="331"/>
      <c r="G60" s="322" t="s">
        <v>81</v>
      </c>
      <c r="H60" s="156"/>
      <c r="I60" s="154"/>
      <c r="J60" s="326"/>
      <c r="K60" s="332">
        <f t="shared" si="3"/>
        <v>0</v>
      </c>
      <c r="M60" s="447"/>
    </row>
    <row r="61" spans="2:16">
      <c r="B61" s="322" t="s">
        <v>420</v>
      </c>
      <c r="C61" s="322" t="s">
        <v>80</v>
      </c>
      <c r="D61" s="152"/>
      <c r="E61" s="154"/>
      <c r="F61" s="331"/>
      <c r="G61" s="322" t="s">
        <v>81</v>
      </c>
      <c r="H61" s="156"/>
      <c r="I61" s="154"/>
      <c r="J61" s="326"/>
      <c r="K61" s="332">
        <f t="shared" si="3"/>
        <v>0</v>
      </c>
      <c r="M61" s="447"/>
    </row>
    <row r="62" spans="2:16">
      <c r="B62" s="322" t="s">
        <v>421</v>
      </c>
      <c r="C62" s="322" t="s">
        <v>80</v>
      </c>
      <c r="D62" s="152"/>
      <c r="E62" s="154"/>
      <c r="F62" s="336"/>
      <c r="G62" s="322" t="s">
        <v>81</v>
      </c>
      <c r="H62" s="156"/>
      <c r="I62" s="154"/>
      <c r="J62" s="326"/>
      <c r="K62" s="332">
        <f t="shared" si="3"/>
        <v>0</v>
      </c>
      <c r="M62" s="447"/>
    </row>
    <row r="63" spans="2:16">
      <c r="B63" s="216" t="s">
        <v>714</v>
      </c>
      <c r="C63" s="216"/>
      <c r="D63" s="231">
        <f>SUM(D54:D62)</f>
        <v>0</v>
      </c>
      <c r="E63" s="216"/>
      <c r="F63" s="334"/>
      <c r="G63" s="216"/>
      <c r="H63" s="231">
        <f>SUM(H54:H62)</f>
        <v>0</v>
      </c>
      <c r="I63" s="216"/>
      <c r="J63" s="334"/>
      <c r="K63" s="231">
        <f t="shared" si="3"/>
        <v>0</v>
      </c>
      <c r="M63" s="447"/>
    </row>
    <row r="64" spans="2:16" s="310" customFormat="1">
      <c r="D64" s="311"/>
      <c r="H64" s="311"/>
      <c r="K64" s="311"/>
      <c r="L64" s="433"/>
      <c r="M64" s="438"/>
      <c r="N64" s="433"/>
      <c r="O64" s="433"/>
      <c r="P64" s="433"/>
    </row>
    <row r="65" spans="4:16" s="338" customFormat="1">
      <c r="D65" s="337"/>
      <c r="H65" s="337"/>
      <c r="K65" s="337"/>
      <c r="L65" s="439"/>
      <c r="M65" s="437"/>
      <c r="N65" s="439"/>
      <c r="O65" s="439"/>
      <c r="P65" s="439"/>
    </row>
    <row r="66" spans="4:16" s="338" customFormat="1">
      <c r="D66" s="337"/>
      <c r="H66" s="337"/>
      <c r="K66" s="337"/>
      <c r="L66" s="439"/>
      <c r="M66" s="437"/>
      <c r="N66" s="439"/>
      <c r="O66" s="439"/>
      <c r="P66" s="439"/>
    </row>
    <row r="67" spans="4:16" s="338" customFormat="1">
      <c r="D67" s="337"/>
      <c r="H67" s="337"/>
      <c r="K67" s="337"/>
      <c r="L67" s="439"/>
      <c r="M67" s="437"/>
      <c r="N67" s="439"/>
      <c r="O67" s="439"/>
      <c r="P67" s="439"/>
    </row>
    <row r="68" spans="4:16" s="338" customFormat="1">
      <c r="D68" s="337"/>
      <c r="H68" s="337"/>
      <c r="K68" s="337"/>
      <c r="L68" s="439"/>
      <c r="M68" s="437"/>
      <c r="N68" s="439"/>
      <c r="O68" s="439"/>
      <c r="P68" s="439"/>
    </row>
    <row r="69" spans="4:16" s="338" customFormat="1">
      <c r="D69" s="337"/>
      <c r="G69" s="79"/>
      <c r="H69" s="339"/>
      <c r="K69" s="337"/>
      <c r="L69" s="439"/>
      <c r="M69" s="437"/>
      <c r="N69" s="439"/>
      <c r="O69" s="439"/>
      <c r="P69" s="439"/>
    </row>
    <row r="70" spans="4:16" s="338" customFormat="1">
      <c r="D70" s="337"/>
      <c r="G70" s="79"/>
      <c r="H70" s="339"/>
      <c r="K70" s="337"/>
      <c r="L70" s="439"/>
      <c r="M70" s="437"/>
      <c r="N70" s="439"/>
      <c r="O70" s="439"/>
      <c r="P70" s="439"/>
    </row>
    <row r="71" spans="4:16" s="338" customFormat="1">
      <c r="D71" s="337"/>
      <c r="G71" s="79"/>
      <c r="H71" s="339"/>
      <c r="K71" s="337"/>
      <c r="L71" s="439"/>
      <c r="M71" s="437"/>
      <c r="N71" s="439"/>
      <c r="O71" s="439"/>
      <c r="P71" s="439"/>
    </row>
    <row r="72" spans="4:16" s="338" customFormat="1">
      <c r="D72" s="337"/>
      <c r="G72" s="79"/>
      <c r="H72" s="339"/>
      <c r="K72" s="337"/>
      <c r="L72" s="439"/>
      <c r="M72" s="437"/>
      <c r="N72" s="439"/>
      <c r="O72" s="439"/>
      <c r="P72" s="439"/>
    </row>
    <row r="73" spans="4:16" s="338" customFormat="1">
      <c r="D73" s="337"/>
      <c r="G73" s="79"/>
      <c r="H73" s="339"/>
      <c r="K73" s="337"/>
      <c r="L73" s="439"/>
      <c r="M73" s="437"/>
      <c r="N73" s="439"/>
      <c r="O73" s="439"/>
      <c r="P73" s="439"/>
    </row>
    <row r="74" spans="4:16" s="338" customFormat="1">
      <c r="D74" s="337"/>
      <c r="G74" s="79"/>
      <c r="H74" s="339"/>
      <c r="K74" s="337"/>
      <c r="L74" s="439"/>
      <c r="M74" s="437"/>
      <c r="N74" s="439"/>
      <c r="O74" s="439"/>
      <c r="P74" s="439"/>
    </row>
    <row r="75" spans="4:16" s="338" customFormat="1">
      <c r="D75" s="337"/>
      <c r="G75" s="79"/>
      <c r="H75" s="339"/>
      <c r="K75" s="337"/>
      <c r="L75" s="439"/>
      <c r="M75" s="437"/>
      <c r="N75" s="439"/>
      <c r="O75" s="439"/>
      <c r="P75" s="439"/>
    </row>
    <row r="76" spans="4:16" s="338" customFormat="1">
      <c r="D76" s="337"/>
      <c r="G76" s="79"/>
      <c r="H76" s="339"/>
      <c r="K76" s="337"/>
      <c r="L76" s="439"/>
      <c r="M76" s="437"/>
      <c r="N76" s="439"/>
      <c r="O76" s="439"/>
      <c r="P76" s="439"/>
    </row>
    <row r="77" spans="4:16" s="338" customFormat="1">
      <c r="D77" s="337"/>
      <c r="G77" s="79"/>
      <c r="H77" s="339"/>
      <c r="K77" s="337"/>
      <c r="L77" s="439"/>
      <c r="M77" s="437"/>
      <c r="N77" s="439"/>
      <c r="O77" s="439"/>
      <c r="P77" s="439"/>
    </row>
    <row r="78" spans="4:16" s="338" customFormat="1">
      <c r="D78" s="337"/>
      <c r="H78" s="337"/>
      <c r="K78" s="337"/>
      <c r="L78" s="439"/>
      <c r="M78" s="437"/>
      <c r="N78" s="439"/>
      <c r="O78" s="439"/>
      <c r="P78" s="439"/>
    </row>
    <row r="79" spans="4:16" s="338" customFormat="1">
      <c r="D79" s="337"/>
      <c r="H79" s="337"/>
      <c r="K79" s="337"/>
      <c r="L79" s="439"/>
      <c r="M79" s="437"/>
      <c r="N79" s="439"/>
      <c r="O79" s="439"/>
      <c r="P79" s="439"/>
    </row>
    <row r="80" spans="4:16" s="338" customFormat="1">
      <c r="D80" s="337"/>
      <c r="H80" s="337"/>
      <c r="K80" s="337"/>
      <c r="L80" s="439"/>
      <c r="M80" s="437"/>
      <c r="N80" s="439"/>
      <c r="O80" s="439"/>
      <c r="P80" s="439"/>
    </row>
    <row r="81" spans="4:16" s="338" customFormat="1">
      <c r="D81" s="337"/>
      <c r="H81" s="337"/>
      <c r="K81" s="337"/>
      <c r="L81" s="439"/>
      <c r="M81" s="437"/>
      <c r="N81" s="439"/>
      <c r="O81" s="439"/>
      <c r="P81" s="439"/>
    </row>
    <row r="82" spans="4:16" s="338" customFormat="1">
      <c r="D82" s="337"/>
      <c r="H82" s="337"/>
      <c r="K82" s="337"/>
      <c r="L82" s="439"/>
      <c r="M82" s="437"/>
      <c r="N82" s="439"/>
      <c r="O82" s="439"/>
      <c r="P82" s="439"/>
    </row>
    <row r="83" spans="4:16" s="338" customFormat="1">
      <c r="D83" s="337"/>
      <c r="H83" s="337"/>
      <c r="K83" s="337"/>
      <c r="L83" s="439"/>
      <c r="M83" s="437"/>
      <c r="N83" s="439"/>
      <c r="O83" s="439"/>
      <c r="P83" s="439"/>
    </row>
    <row r="84" spans="4:16">
      <c r="M84" s="447"/>
    </row>
    <row r="85" spans="4:16">
      <c r="M85" s="447"/>
    </row>
    <row r="86" spans="4:16">
      <c r="M86" s="447"/>
    </row>
    <row r="87" spans="4:16">
      <c r="M87" s="447"/>
    </row>
    <row r="88" spans="4:16">
      <c r="M88" s="447"/>
    </row>
    <row r="89" spans="4:16">
      <c r="M89" s="447"/>
    </row>
    <row r="90" spans="4:16">
      <c r="M90" s="447"/>
    </row>
    <row r="91" spans="4:16">
      <c r="M91" s="447"/>
    </row>
    <row r="92" spans="4:16">
      <c r="M92" s="447"/>
    </row>
    <row r="93" spans="4:16">
      <c r="M93" s="447"/>
    </row>
    <row r="94" spans="4:16">
      <c r="M94" s="447"/>
    </row>
    <row r="95" spans="4:16">
      <c r="M95" s="447"/>
    </row>
    <row r="96" spans="4:16">
      <c r="M96" s="447"/>
    </row>
    <row r="97" spans="13:13">
      <c r="M97" s="447"/>
    </row>
    <row r="98" spans="13:13">
      <c r="M98" s="447"/>
    </row>
    <row r="99" spans="13:13">
      <c r="M99" s="447"/>
    </row>
    <row r="100" spans="13:13">
      <c r="M100" s="447"/>
    </row>
    <row r="101" spans="13:13">
      <c r="M101" s="447"/>
    </row>
    <row r="102" spans="13:13">
      <c r="M102" s="447"/>
    </row>
    <row r="103" spans="13:13">
      <c r="M103" s="447"/>
    </row>
    <row r="104" spans="13:13">
      <c r="M104" s="447"/>
    </row>
    <row r="105" spans="13:13">
      <c r="M105" s="447"/>
    </row>
    <row r="106" spans="13:13">
      <c r="M106" s="447"/>
    </row>
    <row r="107" spans="13:13">
      <c r="M107" s="447"/>
    </row>
    <row r="108" spans="13:13">
      <c r="M108" s="447"/>
    </row>
    <row r="109" spans="13:13">
      <c r="M109" s="447"/>
    </row>
    <row r="110" spans="13:13">
      <c r="M110" s="447"/>
    </row>
    <row r="111" spans="13:13">
      <c r="M111" s="447"/>
    </row>
    <row r="112" spans="13:13">
      <c r="M112" s="447"/>
    </row>
    <row r="113" spans="13:13">
      <c r="M113" s="447"/>
    </row>
    <row r="114" spans="13:13">
      <c r="M114" s="447"/>
    </row>
    <row r="115" spans="13:13">
      <c r="M115" s="447"/>
    </row>
    <row r="116" spans="13:13">
      <c r="M116" s="447"/>
    </row>
    <row r="117" spans="13:13">
      <c r="M117" s="447"/>
    </row>
    <row r="118" spans="13:13">
      <c r="M118" s="447"/>
    </row>
    <row r="119" spans="13:13">
      <c r="M119" s="447"/>
    </row>
    <row r="120" spans="13:13">
      <c r="M120" s="447"/>
    </row>
    <row r="121" spans="13:13">
      <c r="M121" s="447"/>
    </row>
    <row r="122" spans="13:13">
      <c r="M122" s="447"/>
    </row>
    <row r="123" spans="13:13">
      <c r="M123" s="447"/>
    </row>
    <row r="124" spans="13:13">
      <c r="M124" s="447"/>
    </row>
    <row r="125" spans="13:13">
      <c r="M125" s="447"/>
    </row>
    <row r="126" spans="13:13">
      <c r="M126" s="447"/>
    </row>
    <row r="127" spans="13:13">
      <c r="M127" s="447"/>
    </row>
    <row r="128" spans="13:13">
      <c r="M128" s="447"/>
    </row>
    <row r="129" spans="13:13">
      <c r="M129" s="447"/>
    </row>
    <row r="130" spans="13:13">
      <c r="M130" s="447"/>
    </row>
    <row r="131" spans="13:13">
      <c r="M131" s="447"/>
    </row>
    <row r="132" spans="13:13">
      <c r="M132" s="447"/>
    </row>
    <row r="133" spans="13:13">
      <c r="M133" s="447"/>
    </row>
    <row r="134" spans="13:13">
      <c r="M134" s="447"/>
    </row>
    <row r="135" spans="13:13">
      <c r="M135" s="447"/>
    </row>
    <row r="136" spans="13:13">
      <c r="M136" s="447"/>
    </row>
    <row r="137" spans="13:13">
      <c r="M137" s="447"/>
    </row>
    <row r="138" spans="13:13">
      <c r="M138" s="447"/>
    </row>
    <row r="139" spans="13:13">
      <c r="M139" s="447"/>
    </row>
    <row r="140" spans="13:13">
      <c r="M140" s="447"/>
    </row>
    <row r="141" spans="13:13">
      <c r="M141" s="447"/>
    </row>
    <row r="142" spans="13:13">
      <c r="M142" s="447"/>
    </row>
    <row r="143" spans="13:13">
      <c r="M143" s="447"/>
    </row>
    <row r="144" spans="13:13">
      <c r="M144" s="447"/>
    </row>
  </sheetData>
  <sheetProtection password="F11D" sheet="1" objects="1" scenarios="1" autoFilter="0"/>
  <mergeCells count="5">
    <mergeCell ref="C2:D2"/>
    <mergeCell ref="B8:K8"/>
    <mergeCell ref="C3:D3"/>
    <mergeCell ref="C4:D4"/>
    <mergeCell ref="C5:D5"/>
  </mergeCells>
  <pageMargins left="0.70866141732283472" right="0.70866141732283472" top="0.78740157480314965" bottom="0.78740157480314965" header="0.31496062992125984" footer="0.31496062992125984"/>
  <pageSetup paperSize="9" scale="54" orientation="landscape" r:id="rId1"/>
  <headerFooter scaleWithDoc="0" alignWithMargins="0">
    <oddFooter>&amp;R&amp;P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topLeftCell="C1" zoomScale="85" zoomScaleNormal="85" zoomScaleSheetLayoutView="80" workbookViewId="0">
      <selection activeCell="H1" sqref="H1"/>
    </sheetView>
  </sheetViews>
  <sheetFormatPr baseColWidth="10" defaultRowHeight="12.75"/>
  <cols>
    <col min="1" max="1" width="2.85546875" style="310" customWidth="1"/>
    <col min="2" max="2" width="48" style="317" customWidth="1"/>
    <col min="3" max="3" width="24.5703125" style="317" customWidth="1"/>
    <col min="4" max="4" width="28.28515625" style="317" bestFit="1" customWidth="1"/>
    <col min="5" max="5" width="20.85546875" style="317" customWidth="1"/>
    <col min="6" max="6" width="20.28515625" style="317" customWidth="1"/>
    <col min="7" max="8" width="19.7109375" style="317" customWidth="1"/>
    <col min="9" max="9" width="4.85546875" style="433" customWidth="1"/>
    <col min="10" max="14" width="11.42578125" style="433"/>
    <col min="15" max="19" width="11.42578125" style="310"/>
    <col min="20" max="256" width="11.42578125" style="317"/>
    <col min="257" max="257" width="2.85546875" style="317" customWidth="1"/>
    <col min="258" max="258" width="48" style="317" customWidth="1"/>
    <col min="259" max="259" width="24.5703125" style="317" customWidth="1"/>
    <col min="260" max="260" width="28.28515625" style="317" bestFit="1" customWidth="1"/>
    <col min="261" max="261" width="20.85546875" style="317" customWidth="1"/>
    <col min="262" max="262" width="20.28515625" style="317" customWidth="1"/>
    <col min="263" max="264" width="19.7109375" style="317" customWidth="1"/>
    <col min="265" max="265" width="4.85546875" style="317" customWidth="1"/>
    <col min="266" max="512" width="11.42578125" style="317"/>
    <col min="513" max="513" width="2.85546875" style="317" customWidth="1"/>
    <col min="514" max="514" width="48" style="317" customWidth="1"/>
    <col min="515" max="515" width="24.5703125" style="317" customWidth="1"/>
    <col min="516" max="516" width="28.28515625" style="317" bestFit="1" customWidth="1"/>
    <col min="517" max="517" width="20.85546875" style="317" customWidth="1"/>
    <col min="518" max="518" width="20.28515625" style="317" customWidth="1"/>
    <col min="519" max="520" width="19.7109375" style="317" customWidth="1"/>
    <col min="521" max="521" width="4.85546875" style="317" customWidth="1"/>
    <col min="522" max="768" width="11.42578125" style="317"/>
    <col min="769" max="769" width="2.85546875" style="317" customWidth="1"/>
    <col min="770" max="770" width="48" style="317" customWidth="1"/>
    <col min="771" max="771" width="24.5703125" style="317" customWidth="1"/>
    <col min="772" max="772" width="28.28515625" style="317" bestFit="1" customWidth="1"/>
    <col min="773" max="773" width="20.85546875" style="317" customWidth="1"/>
    <col min="774" max="774" width="20.28515625" style="317" customWidth="1"/>
    <col min="775" max="776" width="19.7109375" style="317" customWidth="1"/>
    <col min="777" max="777" width="4.85546875" style="317" customWidth="1"/>
    <col min="778" max="1024" width="11.42578125" style="317"/>
    <col min="1025" max="1025" width="2.85546875" style="317" customWidth="1"/>
    <col min="1026" max="1026" width="48" style="317" customWidth="1"/>
    <col min="1027" max="1027" width="24.5703125" style="317" customWidth="1"/>
    <col min="1028" max="1028" width="28.28515625" style="317" bestFit="1" customWidth="1"/>
    <col min="1029" max="1029" width="20.85546875" style="317" customWidth="1"/>
    <col min="1030" max="1030" width="20.28515625" style="317" customWidth="1"/>
    <col min="1031" max="1032" width="19.7109375" style="317" customWidth="1"/>
    <col min="1033" max="1033" width="4.85546875" style="317" customWidth="1"/>
    <col min="1034" max="1280" width="11.42578125" style="317"/>
    <col min="1281" max="1281" width="2.85546875" style="317" customWidth="1"/>
    <col min="1282" max="1282" width="48" style="317" customWidth="1"/>
    <col min="1283" max="1283" width="24.5703125" style="317" customWidth="1"/>
    <col min="1284" max="1284" width="28.28515625" style="317" bestFit="1" customWidth="1"/>
    <col min="1285" max="1285" width="20.85546875" style="317" customWidth="1"/>
    <col min="1286" max="1286" width="20.28515625" style="317" customWidth="1"/>
    <col min="1287" max="1288" width="19.7109375" style="317" customWidth="1"/>
    <col min="1289" max="1289" width="4.85546875" style="317" customWidth="1"/>
    <col min="1290" max="1536" width="11.42578125" style="317"/>
    <col min="1537" max="1537" width="2.85546875" style="317" customWidth="1"/>
    <col min="1538" max="1538" width="48" style="317" customWidth="1"/>
    <col min="1539" max="1539" width="24.5703125" style="317" customWidth="1"/>
    <col min="1540" max="1540" width="28.28515625" style="317" bestFit="1" customWidth="1"/>
    <col min="1541" max="1541" width="20.85546875" style="317" customWidth="1"/>
    <col min="1542" max="1542" width="20.28515625" style="317" customWidth="1"/>
    <col min="1543" max="1544" width="19.7109375" style="317" customWidth="1"/>
    <col min="1545" max="1545" width="4.85546875" style="317" customWidth="1"/>
    <col min="1546" max="1792" width="11.42578125" style="317"/>
    <col min="1793" max="1793" width="2.85546875" style="317" customWidth="1"/>
    <col min="1794" max="1794" width="48" style="317" customWidth="1"/>
    <col min="1795" max="1795" width="24.5703125" style="317" customWidth="1"/>
    <col min="1796" max="1796" width="28.28515625" style="317" bestFit="1" customWidth="1"/>
    <col min="1797" max="1797" width="20.85546875" style="317" customWidth="1"/>
    <col min="1798" max="1798" width="20.28515625" style="317" customWidth="1"/>
    <col min="1799" max="1800" width="19.7109375" style="317" customWidth="1"/>
    <col min="1801" max="1801" width="4.85546875" style="317" customWidth="1"/>
    <col min="1802" max="2048" width="11.42578125" style="317"/>
    <col min="2049" max="2049" width="2.85546875" style="317" customWidth="1"/>
    <col min="2050" max="2050" width="48" style="317" customWidth="1"/>
    <col min="2051" max="2051" width="24.5703125" style="317" customWidth="1"/>
    <col min="2052" max="2052" width="28.28515625" style="317" bestFit="1" customWidth="1"/>
    <col min="2053" max="2053" width="20.85546875" style="317" customWidth="1"/>
    <col min="2054" max="2054" width="20.28515625" style="317" customWidth="1"/>
    <col min="2055" max="2056" width="19.7109375" style="317" customWidth="1"/>
    <col min="2057" max="2057" width="4.85546875" style="317" customWidth="1"/>
    <col min="2058" max="2304" width="11.42578125" style="317"/>
    <col min="2305" max="2305" width="2.85546875" style="317" customWidth="1"/>
    <col min="2306" max="2306" width="48" style="317" customWidth="1"/>
    <col min="2307" max="2307" width="24.5703125" style="317" customWidth="1"/>
    <col min="2308" max="2308" width="28.28515625" style="317" bestFit="1" customWidth="1"/>
    <col min="2309" max="2309" width="20.85546875" style="317" customWidth="1"/>
    <col min="2310" max="2310" width="20.28515625" style="317" customWidth="1"/>
    <col min="2311" max="2312" width="19.7109375" style="317" customWidth="1"/>
    <col min="2313" max="2313" width="4.85546875" style="317" customWidth="1"/>
    <col min="2314" max="2560" width="11.42578125" style="317"/>
    <col min="2561" max="2561" width="2.85546875" style="317" customWidth="1"/>
    <col min="2562" max="2562" width="48" style="317" customWidth="1"/>
    <col min="2563" max="2563" width="24.5703125" style="317" customWidth="1"/>
    <col min="2564" max="2564" width="28.28515625" style="317" bestFit="1" customWidth="1"/>
    <col min="2565" max="2565" width="20.85546875" style="317" customWidth="1"/>
    <col min="2566" max="2566" width="20.28515625" style="317" customWidth="1"/>
    <col min="2567" max="2568" width="19.7109375" style="317" customWidth="1"/>
    <col min="2569" max="2569" width="4.85546875" style="317" customWidth="1"/>
    <col min="2570" max="2816" width="11.42578125" style="317"/>
    <col min="2817" max="2817" width="2.85546875" style="317" customWidth="1"/>
    <col min="2818" max="2818" width="48" style="317" customWidth="1"/>
    <col min="2819" max="2819" width="24.5703125" style="317" customWidth="1"/>
    <col min="2820" max="2820" width="28.28515625" style="317" bestFit="1" customWidth="1"/>
    <col min="2821" max="2821" width="20.85546875" style="317" customWidth="1"/>
    <col min="2822" max="2822" width="20.28515625" style="317" customWidth="1"/>
    <col min="2823" max="2824" width="19.7109375" style="317" customWidth="1"/>
    <col min="2825" max="2825" width="4.85546875" style="317" customWidth="1"/>
    <col min="2826" max="3072" width="11.42578125" style="317"/>
    <col min="3073" max="3073" width="2.85546875" style="317" customWidth="1"/>
    <col min="3074" max="3074" width="48" style="317" customWidth="1"/>
    <col min="3075" max="3075" width="24.5703125" style="317" customWidth="1"/>
    <col min="3076" max="3076" width="28.28515625" style="317" bestFit="1" customWidth="1"/>
    <col min="3077" max="3077" width="20.85546875" style="317" customWidth="1"/>
    <col min="3078" max="3078" width="20.28515625" style="317" customWidth="1"/>
    <col min="3079" max="3080" width="19.7109375" style="317" customWidth="1"/>
    <col min="3081" max="3081" width="4.85546875" style="317" customWidth="1"/>
    <col min="3082" max="3328" width="11.42578125" style="317"/>
    <col min="3329" max="3329" width="2.85546875" style="317" customWidth="1"/>
    <col min="3330" max="3330" width="48" style="317" customWidth="1"/>
    <col min="3331" max="3331" width="24.5703125" style="317" customWidth="1"/>
    <col min="3332" max="3332" width="28.28515625" style="317" bestFit="1" customWidth="1"/>
    <col min="3333" max="3333" width="20.85546875" style="317" customWidth="1"/>
    <col min="3334" max="3334" width="20.28515625" style="317" customWidth="1"/>
    <col min="3335" max="3336" width="19.7109375" style="317" customWidth="1"/>
    <col min="3337" max="3337" width="4.85546875" style="317" customWidth="1"/>
    <col min="3338" max="3584" width="11.42578125" style="317"/>
    <col min="3585" max="3585" width="2.85546875" style="317" customWidth="1"/>
    <col min="3586" max="3586" width="48" style="317" customWidth="1"/>
    <col min="3587" max="3587" width="24.5703125" style="317" customWidth="1"/>
    <col min="3588" max="3588" width="28.28515625" style="317" bestFit="1" customWidth="1"/>
    <col min="3589" max="3589" width="20.85546875" style="317" customWidth="1"/>
    <col min="3590" max="3590" width="20.28515625" style="317" customWidth="1"/>
    <col min="3591" max="3592" width="19.7109375" style="317" customWidth="1"/>
    <col min="3593" max="3593" width="4.85546875" style="317" customWidth="1"/>
    <col min="3594" max="3840" width="11.42578125" style="317"/>
    <col min="3841" max="3841" width="2.85546875" style="317" customWidth="1"/>
    <col min="3842" max="3842" width="48" style="317" customWidth="1"/>
    <col min="3843" max="3843" width="24.5703125" style="317" customWidth="1"/>
    <col min="3844" max="3844" width="28.28515625" style="317" bestFit="1" customWidth="1"/>
    <col min="3845" max="3845" width="20.85546875" style="317" customWidth="1"/>
    <col min="3846" max="3846" width="20.28515625" style="317" customWidth="1"/>
    <col min="3847" max="3848" width="19.7109375" style="317" customWidth="1"/>
    <col min="3849" max="3849" width="4.85546875" style="317" customWidth="1"/>
    <col min="3850" max="4096" width="11.42578125" style="317"/>
    <col min="4097" max="4097" width="2.85546875" style="317" customWidth="1"/>
    <col min="4098" max="4098" width="48" style="317" customWidth="1"/>
    <col min="4099" max="4099" width="24.5703125" style="317" customWidth="1"/>
    <col min="4100" max="4100" width="28.28515625" style="317" bestFit="1" customWidth="1"/>
    <col min="4101" max="4101" width="20.85546875" style="317" customWidth="1"/>
    <col min="4102" max="4102" width="20.28515625" style="317" customWidth="1"/>
    <col min="4103" max="4104" width="19.7109375" style="317" customWidth="1"/>
    <col min="4105" max="4105" width="4.85546875" style="317" customWidth="1"/>
    <col min="4106" max="4352" width="11.42578125" style="317"/>
    <col min="4353" max="4353" width="2.85546875" style="317" customWidth="1"/>
    <col min="4354" max="4354" width="48" style="317" customWidth="1"/>
    <col min="4355" max="4355" width="24.5703125" style="317" customWidth="1"/>
    <col min="4356" max="4356" width="28.28515625" style="317" bestFit="1" customWidth="1"/>
    <col min="4357" max="4357" width="20.85546875" style="317" customWidth="1"/>
    <col min="4358" max="4358" width="20.28515625" style="317" customWidth="1"/>
    <col min="4359" max="4360" width="19.7109375" style="317" customWidth="1"/>
    <col min="4361" max="4361" width="4.85546875" style="317" customWidth="1"/>
    <col min="4362" max="4608" width="11.42578125" style="317"/>
    <col min="4609" max="4609" width="2.85546875" style="317" customWidth="1"/>
    <col min="4610" max="4610" width="48" style="317" customWidth="1"/>
    <col min="4611" max="4611" width="24.5703125" style="317" customWidth="1"/>
    <col min="4612" max="4612" width="28.28515625" style="317" bestFit="1" customWidth="1"/>
    <col min="4613" max="4613" width="20.85546875" style="317" customWidth="1"/>
    <col min="4614" max="4614" width="20.28515625" style="317" customWidth="1"/>
    <col min="4615" max="4616" width="19.7109375" style="317" customWidth="1"/>
    <col min="4617" max="4617" width="4.85546875" style="317" customWidth="1"/>
    <col min="4618" max="4864" width="11.42578125" style="317"/>
    <col min="4865" max="4865" width="2.85546875" style="317" customWidth="1"/>
    <col min="4866" max="4866" width="48" style="317" customWidth="1"/>
    <col min="4867" max="4867" width="24.5703125" style="317" customWidth="1"/>
    <col min="4868" max="4868" width="28.28515625" style="317" bestFit="1" customWidth="1"/>
    <col min="4869" max="4869" width="20.85546875" style="317" customWidth="1"/>
    <col min="4870" max="4870" width="20.28515625" style="317" customWidth="1"/>
    <col min="4871" max="4872" width="19.7109375" style="317" customWidth="1"/>
    <col min="4873" max="4873" width="4.85546875" style="317" customWidth="1"/>
    <col min="4874" max="5120" width="11.42578125" style="317"/>
    <col min="5121" max="5121" width="2.85546875" style="317" customWidth="1"/>
    <col min="5122" max="5122" width="48" style="317" customWidth="1"/>
    <col min="5123" max="5123" width="24.5703125" style="317" customWidth="1"/>
    <col min="5124" max="5124" width="28.28515625" style="317" bestFit="1" customWidth="1"/>
    <col min="5125" max="5125" width="20.85546875" style="317" customWidth="1"/>
    <col min="5126" max="5126" width="20.28515625" style="317" customWidth="1"/>
    <col min="5127" max="5128" width="19.7109375" style="317" customWidth="1"/>
    <col min="5129" max="5129" width="4.85546875" style="317" customWidth="1"/>
    <col min="5130" max="5376" width="11.42578125" style="317"/>
    <col min="5377" max="5377" width="2.85546875" style="317" customWidth="1"/>
    <col min="5378" max="5378" width="48" style="317" customWidth="1"/>
    <col min="5379" max="5379" width="24.5703125" style="317" customWidth="1"/>
    <col min="5380" max="5380" width="28.28515625" style="317" bestFit="1" customWidth="1"/>
    <col min="5381" max="5381" width="20.85546875" style="317" customWidth="1"/>
    <col min="5382" max="5382" width="20.28515625" style="317" customWidth="1"/>
    <col min="5383" max="5384" width="19.7109375" style="317" customWidth="1"/>
    <col min="5385" max="5385" width="4.85546875" style="317" customWidth="1"/>
    <col min="5386" max="5632" width="11.42578125" style="317"/>
    <col min="5633" max="5633" width="2.85546875" style="317" customWidth="1"/>
    <col min="5634" max="5634" width="48" style="317" customWidth="1"/>
    <col min="5635" max="5635" width="24.5703125" style="317" customWidth="1"/>
    <col min="5636" max="5636" width="28.28515625" style="317" bestFit="1" customWidth="1"/>
    <col min="5637" max="5637" width="20.85546875" style="317" customWidth="1"/>
    <col min="5638" max="5638" width="20.28515625" style="317" customWidth="1"/>
    <col min="5639" max="5640" width="19.7109375" style="317" customWidth="1"/>
    <col min="5641" max="5641" width="4.85546875" style="317" customWidth="1"/>
    <col min="5642" max="5888" width="11.42578125" style="317"/>
    <col min="5889" max="5889" width="2.85546875" style="317" customWidth="1"/>
    <col min="5890" max="5890" width="48" style="317" customWidth="1"/>
    <col min="5891" max="5891" width="24.5703125" style="317" customWidth="1"/>
    <col min="5892" max="5892" width="28.28515625" style="317" bestFit="1" customWidth="1"/>
    <col min="5893" max="5893" width="20.85546875" style="317" customWidth="1"/>
    <col min="5894" max="5894" width="20.28515625" style="317" customWidth="1"/>
    <col min="5895" max="5896" width="19.7109375" style="317" customWidth="1"/>
    <col min="5897" max="5897" width="4.85546875" style="317" customWidth="1"/>
    <col min="5898" max="6144" width="11.42578125" style="317"/>
    <col min="6145" max="6145" width="2.85546875" style="317" customWidth="1"/>
    <col min="6146" max="6146" width="48" style="317" customWidth="1"/>
    <col min="6147" max="6147" width="24.5703125" style="317" customWidth="1"/>
    <col min="6148" max="6148" width="28.28515625" style="317" bestFit="1" customWidth="1"/>
    <col min="6149" max="6149" width="20.85546875" style="317" customWidth="1"/>
    <col min="6150" max="6150" width="20.28515625" style="317" customWidth="1"/>
    <col min="6151" max="6152" width="19.7109375" style="317" customWidth="1"/>
    <col min="6153" max="6153" width="4.85546875" style="317" customWidth="1"/>
    <col min="6154" max="6400" width="11.42578125" style="317"/>
    <col min="6401" max="6401" width="2.85546875" style="317" customWidth="1"/>
    <col min="6402" max="6402" width="48" style="317" customWidth="1"/>
    <col min="6403" max="6403" width="24.5703125" style="317" customWidth="1"/>
    <col min="6404" max="6404" width="28.28515625" style="317" bestFit="1" customWidth="1"/>
    <col min="6405" max="6405" width="20.85546875" style="317" customWidth="1"/>
    <col min="6406" max="6406" width="20.28515625" style="317" customWidth="1"/>
    <col min="6407" max="6408" width="19.7109375" style="317" customWidth="1"/>
    <col min="6409" max="6409" width="4.85546875" style="317" customWidth="1"/>
    <col min="6410" max="6656" width="11.42578125" style="317"/>
    <col min="6657" max="6657" width="2.85546875" style="317" customWidth="1"/>
    <col min="6658" max="6658" width="48" style="317" customWidth="1"/>
    <col min="6659" max="6659" width="24.5703125" style="317" customWidth="1"/>
    <col min="6660" max="6660" width="28.28515625" style="317" bestFit="1" customWidth="1"/>
    <col min="6661" max="6661" width="20.85546875" style="317" customWidth="1"/>
    <col min="6662" max="6662" width="20.28515625" style="317" customWidth="1"/>
    <col min="6663" max="6664" width="19.7109375" style="317" customWidth="1"/>
    <col min="6665" max="6665" width="4.85546875" style="317" customWidth="1"/>
    <col min="6666" max="6912" width="11.42578125" style="317"/>
    <col min="6913" max="6913" width="2.85546875" style="317" customWidth="1"/>
    <col min="6914" max="6914" width="48" style="317" customWidth="1"/>
    <col min="6915" max="6915" width="24.5703125" style="317" customWidth="1"/>
    <col min="6916" max="6916" width="28.28515625" style="317" bestFit="1" customWidth="1"/>
    <col min="6917" max="6917" width="20.85546875" style="317" customWidth="1"/>
    <col min="6918" max="6918" width="20.28515625" style="317" customWidth="1"/>
    <col min="6919" max="6920" width="19.7109375" style="317" customWidth="1"/>
    <col min="6921" max="6921" width="4.85546875" style="317" customWidth="1"/>
    <col min="6922" max="7168" width="11.42578125" style="317"/>
    <col min="7169" max="7169" width="2.85546875" style="317" customWidth="1"/>
    <col min="7170" max="7170" width="48" style="317" customWidth="1"/>
    <col min="7171" max="7171" width="24.5703125" style="317" customWidth="1"/>
    <col min="7172" max="7172" width="28.28515625" style="317" bestFit="1" customWidth="1"/>
    <col min="7173" max="7173" width="20.85546875" style="317" customWidth="1"/>
    <col min="7174" max="7174" width="20.28515625" style="317" customWidth="1"/>
    <col min="7175" max="7176" width="19.7109375" style="317" customWidth="1"/>
    <col min="7177" max="7177" width="4.85546875" style="317" customWidth="1"/>
    <col min="7178" max="7424" width="11.42578125" style="317"/>
    <col min="7425" max="7425" width="2.85546875" style="317" customWidth="1"/>
    <col min="7426" max="7426" width="48" style="317" customWidth="1"/>
    <col min="7427" max="7427" width="24.5703125" style="317" customWidth="1"/>
    <col min="7428" max="7428" width="28.28515625" style="317" bestFit="1" customWidth="1"/>
    <col min="7429" max="7429" width="20.85546875" style="317" customWidth="1"/>
    <col min="7430" max="7430" width="20.28515625" style="317" customWidth="1"/>
    <col min="7431" max="7432" width="19.7109375" style="317" customWidth="1"/>
    <col min="7433" max="7433" width="4.85546875" style="317" customWidth="1"/>
    <col min="7434" max="7680" width="11.42578125" style="317"/>
    <col min="7681" max="7681" width="2.85546875" style="317" customWidth="1"/>
    <col min="7682" max="7682" width="48" style="317" customWidth="1"/>
    <col min="7683" max="7683" width="24.5703125" style="317" customWidth="1"/>
    <col min="7684" max="7684" width="28.28515625" style="317" bestFit="1" customWidth="1"/>
    <col min="7685" max="7685" width="20.85546875" style="317" customWidth="1"/>
    <col min="7686" max="7686" width="20.28515625" style="317" customWidth="1"/>
    <col min="7687" max="7688" width="19.7109375" style="317" customWidth="1"/>
    <col min="7689" max="7689" width="4.85546875" style="317" customWidth="1"/>
    <col min="7690" max="7936" width="11.42578125" style="317"/>
    <col min="7937" max="7937" width="2.85546875" style="317" customWidth="1"/>
    <col min="7938" max="7938" width="48" style="317" customWidth="1"/>
    <col min="7939" max="7939" width="24.5703125" style="317" customWidth="1"/>
    <col min="7940" max="7940" width="28.28515625" style="317" bestFit="1" customWidth="1"/>
    <col min="7941" max="7941" width="20.85546875" style="317" customWidth="1"/>
    <col min="7942" max="7942" width="20.28515625" style="317" customWidth="1"/>
    <col min="7943" max="7944" width="19.7109375" style="317" customWidth="1"/>
    <col min="7945" max="7945" width="4.85546875" style="317" customWidth="1"/>
    <col min="7946" max="8192" width="11.42578125" style="317"/>
    <col min="8193" max="8193" width="2.85546875" style="317" customWidth="1"/>
    <col min="8194" max="8194" width="48" style="317" customWidth="1"/>
    <col min="8195" max="8195" width="24.5703125" style="317" customWidth="1"/>
    <col min="8196" max="8196" width="28.28515625" style="317" bestFit="1" customWidth="1"/>
    <col min="8197" max="8197" width="20.85546875" style="317" customWidth="1"/>
    <col min="8198" max="8198" width="20.28515625" style="317" customWidth="1"/>
    <col min="8199" max="8200" width="19.7109375" style="317" customWidth="1"/>
    <col min="8201" max="8201" width="4.85546875" style="317" customWidth="1"/>
    <col min="8202" max="8448" width="11.42578125" style="317"/>
    <col min="8449" max="8449" width="2.85546875" style="317" customWidth="1"/>
    <col min="8450" max="8450" width="48" style="317" customWidth="1"/>
    <col min="8451" max="8451" width="24.5703125" style="317" customWidth="1"/>
    <col min="8452" max="8452" width="28.28515625" style="317" bestFit="1" customWidth="1"/>
    <col min="8453" max="8453" width="20.85546875" style="317" customWidth="1"/>
    <col min="8454" max="8454" width="20.28515625" style="317" customWidth="1"/>
    <col min="8455" max="8456" width="19.7109375" style="317" customWidth="1"/>
    <col min="8457" max="8457" width="4.85546875" style="317" customWidth="1"/>
    <col min="8458" max="8704" width="11.42578125" style="317"/>
    <col min="8705" max="8705" width="2.85546875" style="317" customWidth="1"/>
    <col min="8706" max="8706" width="48" style="317" customWidth="1"/>
    <col min="8707" max="8707" width="24.5703125" style="317" customWidth="1"/>
    <col min="8708" max="8708" width="28.28515625" style="317" bestFit="1" customWidth="1"/>
    <col min="8709" max="8709" width="20.85546875" style="317" customWidth="1"/>
    <col min="8710" max="8710" width="20.28515625" style="317" customWidth="1"/>
    <col min="8711" max="8712" width="19.7109375" style="317" customWidth="1"/>
    <col min="8713" max="8713" width="4.85546875" style="317" customWidth="1"/>
    <col min="8714" max="8960" width="11.42578125" style="317"/>
    <col min="8961" max="8961" width="2.85546875" style="317" customWidth="1"/>
    <col min="8962" max="8962" width="48" style="317" customWidth="1"/>
    <col min="8963" max="8963" width="24.5703125" style="317" customWidth="1"/>
    <col min="8964" max="8964" width="28.28515625" style="317" bestFit="1" customWidth="1"/>
    <col min="8965" max="8965" width="20.85546875" style="317" customWidth="1"/>
    <col min="8966" max="8966" width="20.28515625" style="317" customWidth="1"/>
    <col min="8967" max="8968" width="19.7109375" style="317" customWidth="1"/>
    <col min="8969" max="8969" width="4.85546875" style="317" customWidth="1"/>
    <col min="8970" max="9216" width="11.42578125" style="317"/>
    <col min="9217" max="9217" width="2.85546875" style="317" customWidth="1"/>
    <col min="9218" max="9218" width="48" style="317" customWidth="1"/>
    <col min="9219" max="9219" width="24.5703125" style="317" customWidth="1"/>
    <col min="9220" max="9220" width="28.28515625" style="317" bestFit="1" customWidth="1"/>
    <col min="9221" max="9221" width="20.85546875" style="317" customWidth="1"/>
    <col min="9222" max="9222" width="20.28515625" style="317" customWidth="1"/>
    <col min="9223" max="9224" width="19.7109375" style="317" customWidth="1"/>
    <col min="9225" max="9225" width="4.85546875" style="317" customWidth="1"/>
    <col min="9226" max="9472" width="11.42578125" style="317"/>
    <col min="9473" max="9473" width="2.85546875" style="317" customWidth="1"/>
    <col min="9474" max="9474" width="48" style="317" customWidth="1"/>
    <col min="9475" max="9475" width="24.5703125" style="317" customWidth="1"/>
    <col min="9476" max="9476" width="28.28515625" style="317" bestFit="1" customWidth="1"/>
    <col min="9477" max="9477" width="20.85546875" style="317" customWidth="1"/>
    <col min="9478" max="9478" width="20.28515625" style="317" customWidth="1"/>
    <col min="9479" max="9480" width="19.7109375" style="317" customWidth="1"/>
    <col min="9481" max="9481" width="4.85546875" style="317" customWidth="1"/>
    <col min="9482" max="9728" width="11.42578125" style="317"/>
    <col min="9729" max="9729" width="2.85546875" style="317" customWidth="1"/>
    <col min="9730" max="9730" width="48" style="317" customWidth="1"/>
    <col min="9731" max="9731" width="24.5703125" style="317" customWidth="1"/>
    <col min="9732" max="9732" width="28.28515625" style="317" bestFit="1" customWidth="1"/>
    <col min="9733" max="9733" width="20.85546875" style="317" customWidth="1"/>
    <col min="9734" max="9734" width="20.28515625" style="317" customWidth="1"/>
    <col min="9735" max="9736" width="19.7109375" style="317" customWidth="1"/>
    <col min="9737" max="9737" width="4.85546875" style="317" customWidth="1"/>
    <col min="9738" max="9984" width="11.42578125" style="317"/>
    <col min="9985" max="9985" width="2.85546875" style="317" customWidth="1"/>
    <col min="9986" max="9986" width="48" style="317" customWidth="1"/>
    <col min="9987" max="9987" width="24.5703125" style="317" customWidth="1"/>
    <col min="9988" max="9988" width="28.28515625" style="317" bestFit="1" customWidth="1"/>
    <col min="9989" max="9989" width="20.85546875" style="317" customWidth="1"/>
    <col min="9990" max="9990" width="20.28515625" style="317" customWidth="1"/>
    <col min="9991" max="9992" width="19.7109375" style="317" customWidth="1"/>
    <col min="9993" max="9993" width="4.85546875" style="317" customWidth="1"/>
    <col min="9994" max="10240" width="11.42578125" style="317"/>
    <col min="10241" max="10241" width="2.85546875" style="317" customWidth="1"/>
    <col min="10242" max="10242" width="48" style="317" customWidth="1"/>
    <col min="10243" max="10243" width="24.5703125" style="317" customWidth="1"/>
    <col min="10244" max="10244" width="28.28515625" style="317" bestFit="1" customWidth="1"/>
    <col min="10245" max="10245" width="20.85546875" style="317" customWidth="1"/>
    <col min="10246" max="10246" width="20.28515625" style="317" customWidth="1"/>
    <col min="10247" max="10248" width="19.7109375" style="317" customWidth="1"/>
    <col min="10249" max="10249" width="4.85546875" style="317" customWidth="1"/>
    <col min="10250" max="10496" width="11.42578125" style="317"/>
    <col min="10497" max="10497" width="2.85546875" style="317" customWidth="1"/>
    <col min="10498" max="10498" width="48" style="317" customWidth="1"/>
    <col min="10499" max="10499" width="24.5703125" style="317" customWidth="1"/>
    <col min="10500" max="10500" width="28.28515625" style="317" bestFit="1" customWidth="1"/>
    <col min="10501" max="10501" width="20.85546875" style="317" customWidth="1"/>
    <col min="10502" max="10502" width="20.28515625" style="317" customWidth="1"/>
    <col min="10503" max="10504" width="19.7109375" style="317" customWidth="1"/>
    <col min="10505" max="10505" width="4.85546875" style="317" customWidth="1"/>
    <col min="10506" max="10752" width="11.42578125" style="317"/>
    <col min="10753" max="10753" width="2.85546875" style="317" customWidth="1"/>
    <col min="10754" max="10754" width="48" style="317" customWidth="1"/>
    <col min="10755" max="10755" width="24.5703125" style="317" customWidth="1"/>
    <col min="10756" max="10756" width="28.28515625" style="317" bestFit="1" customWidth="1"/>
    <col min="10757" max="10757" width="20.85546875" style="317" customWidth="1"/>
    <col min="10758" max="10758" width="20.28515625" style="317" customWidth="1"/>
    <col min="10759" max="10760" width="19.7109375" style="317" customWidth="1"/>
    <col min="10761" max="10761" width="4.85546875" style="317" customWidth="1"/>
    <col min="10762" max="11008" width="11.42578125" style="317"/>
    <col min="11009" max="11009" width="2.85546875" style="317" customWidth="1"/>
    <col min="11010" max="11010" width="48" style="317" customWidth="1"/>
    <col min="11011" max="11011" width="24.5703125" style="317" customWidth="1"/>
    <col min="11012" max="11012" width="28.28515625" style="317" bestFit="1" customWidth="1"/>
    <col min="11013" max="11013" width="20.85546875" style="317" customWidth="1"/>
    <col min="11014" max="11014" width="20.28515625" style="317" customWidth="1"/>
    <col min="11015" max="11016" width="19.7109375" style="317" customWidth="1"/>
    <col min="11017" max="11017" width="4.85546875" style="317" customWidth="1"/>
    <col min="11018" max="11264" width="11.42578125" style="317"/>
    <col min="11265" max="11265" width="2.85546875" style="317" customWidth="1"/>
    <col min="11266" max="11266" width="48" style="317" customWidth="1"/>
    <col min="11267" max="11267" width="24.5703125" style="317" customWidth="1"/>
    <col min="11268" max="11268" width="28.28515625" style="317" bestFit="1" customWidth="1"/>
    <col min="11269" max="11269" width="20.85546875" style="317" customWidth="1"/>
    <col min="11270" max="11270" width="20.28515625" style="317" customWidth="1"/>
    <col min="11271" max="11272" width="19.7109375" style="317" customWidth="1"/>
    <col min="11273" max="11273" width="4.85546875" style="317" customWidth="1"/>
    <col min="11274" max="11520" width="11.42578125" style="317"/>
    <col min="11521" max="11521" width="2.85546875" style="317" customWidth="1"/>
    <col min="11522" max="11522" width="48" style="317" customWidth="1"/>
    <col min="11523" max="11523" width="24.5703125" style="317" customWidth="1"/>
    <col min="11524" max="11524" width="28.28515625" style="317" bestFit="1" customWidth="1"/>
    <col min="11525" max="11525" width="20.85546875" style="317" customWidth="1"/>
    <col min="11526" max="11526" width="20.28515625" style="317" customWidth="1"/>
    <col min="11527" max="11528" width="19.7109375" style="317" customWidth="1"/>
    <col min="11529" max="11529" width="4.85546875" style="317" customWidth="1"/>
    <col min="11530" max="11776" width="11.42578125" style="317"/>
    <col min="11777" max="11777" width="2.85546875" style="317" customWidth="1"/>
    <col min="11778" max="11778" width="48" style="317" customWidth="1"/>
    <col min="11779" max="11779" width="24.5703125" style="317" customWidth="1"/>
    <col min="11780" max="11780" width="28.28515625" style="317" bestFit="1" customWidth="1"/>
    <col min="11781" max="11781" width="20.85546875" style="317" customWidth="1"/>
    <col min="11782" max="11782" width="20.28515625" style="317" customWidth="1"/>
    <col min="11783" max="11784" width="19.7109375" style="317" customWidth="1"/>
    <col min="11785" max="11785" width="4.85546875" style="317" customWidth="1"/>
    <col min="11786" max="12032" width="11.42578125" style="317"/>
    <col min="12033" max="12033" width="2.85546875" style="317" customWidth="1"/>
    <col min="12034" max="12034" width="48" style="317" customWidth="1"/>
    <col min="12035" max="12035" width="24.5703125" style="317" customWidth="1"/>
    <col min="12036" max="12036" width="28.28515625" style="317" bestFit="1" customWidth="1"/>
    <col min="12037" max="12037" width="20.85546875" style="317" customWidth="1"/>
    <col min="12038" max="12038" width="20.28515625" style="317" customWidth="1"/>
    <col min="12039" max="12040" width="19.7109375" style="317" customWidth="1"/>
    <col min="12041" max="12041" width="4.85546875" style="317" customWidth="1"/>
    <col min="12042" max="12288" width="11.42578125" style="317"/>
    <col min="12289" max="12289" width="2.85546875" style="317" customWidth="1"/>
    <col min="12290" max="12290" width="48" style="317" customWidth="1"/>
    <col min="12291" max="12291" width="24.5703125" style="317" customWidth="1"/>
    <col min="12292" max="12292" width="28.28515625" style="317" bestFit="1" customWidth="1"/>
    <col min="12293" max="12293" width="20.85546875" style="317" customWidth="1"/>
    <col min="12294" max="12294" width="20.28515625" style="317" customWidth="1"/>
    <col min="12295" max="12296" width="19.7109375" style="317" customWidth="1"/>
    <col min="12297" max="12297" width="4.85546875" style="317" customWidth="1"/>
    <col min="12298" max="12544" width="11.42578125" style="317"/>
    <col min="12545" max="12545" width="2.85546875" style="317" customWidth="1"/>
    <col min="12546" max="12546" width="48" style="317" customWidth="1"/>
    <col min="12547" max="12547" width="24.5703125" style="317" customWidth="1"/>
    <col min="12548" max="12548" width="28.28515625" style="317" bestFit="1" customWidth="1"/>
    <col min="12549" max="12549" width="20.85546875" style="317" customWidth="1"/>
    <col min="12550" max="12550" width="20.28515625" style="317" customWidth="1"/>
    <col min="12551" max="12552" width="19.7109375" style="317" customWidth="1"/>
    <col min="12553" max="12553" width="4.85546875" style="317" customWidth="1"/>
    <col min="12554" max="12800" width="11.42578125" style="317"/>
    <col min="12801" max="12801" width="2.85546875" style="317" customWidth="1"/>
    <col min="12802" max="12802" width="48" style="317" customWidth="1"/>
    <col min="12803" max="12803" width="24.5703125" style="317" customWidth="1"/>
    <col min="12804" max="12804" width="28.28515625" style="317" bestFit="1" customWidth="1"/>
    <col min="12805" max="12805" width="20.85546875" style="317" customWidth="1"/>
    <col min="12806" max="12806" width="20.28515625" style="317" customWidth="1"/>
    <col min="12807" max="12808" width="19.7109375" style="317" customWidth="1"/>
    <col min="12809" max="12809" width="4.85546875" style="317" customWidth="1"/>
    <col min="12810" max="13056" width="11.42578125" style="317"/>
    <col min="13057" max="13057" width="2.85546875" style="317" customWidth="1"/>
    <col min="13058" max="13058" width="48" style="317" customWidth="1"/>
    <col min="13059" max="13059" width="24.5703125" style="317" customWidth="1"/>
    <col min="13060" max="13060" width="28.28515625" style="317" bestFit="1" customWidth="1"/>
    <col min="13061" max="13061" width="20.85546875" style="317" customWidth="1"/>
    <col min="13062" max="13062" width="20.28515625" style="317" customWidth="1"/>
    <col min="13063" max="13064" width="19.7109375" style="317" customWidth="1"/>
    <col min="13065" max="13065" width="4.85546875" style="317" customWidth="1"/>
    <col min="13066" max="13312" width="11.42578125" style="317"/>
    <col min="13313" max="13313" width="2.85546875" style="317" customWidth="1"/>
    <col min="13314" max="13314" width="48" style="317" customWidth="1"/>
    <col min="13315" max="13315" width="24.5703125" style="317" customWidth="1"/>
    <col min="13316" max="13316" width="28.28515625" style="317" bestFit="1" customWidth="1"/>
    <col min="13317" max="13317" width="20.85546875" style="317" customWidth="1"/>
    <col min="13318" max="13318" width="20.28515625" style="317" customWidth="1"/>
    <col min="13319" max="13320" width="19.7109375" style="317" customWidth="1"/>
    <col min="13321" max="13321" width="4.85546875" style="317" customWidth="1"/>
    <col min="13322" max="13568" width="11.42578125" style="317"/>
    <col min="13569" max="13569" width="2.85546875" style="317" customWidth="1"/>
    <col min="13570" max="13570" width="48" style="317" customWidth="1"/>
    <col min="13571" max="13571" width="24.5703125" style="317" customWidth="1"/>
    <col min="13572" max="13572" width="28.28515625" style="317" bestFit="1" customWidth="1"/>
    <col min="13573" max="13573" width="20.85546875" style="317" customWidth="1"/>
    <col min="13574" max="13574" width="20.28515625" style="317" customWidth="1"/>
    <col min="13575" max="13576" width="19.7109375" style="317" customWidth="1"/>
    <col min="13577" max="13577" width="4.85546875" style="317" customWidth="1"/>
    <col min="13578" max="13824" width="11.42578125" style="317"/>
    <col min="13825" max="13825" width="2.85546875" style="317" customWidth="1"/>
    <col min="13826" max="13826" width="48" style="317" customWidth="1"/>
    <col min="13827" max="13827" width="24.5703125" style="317" customWidth="1"/>
    <col min="13828" max="13828" width="28.28515625" style="317" bestFit="1" customWidth="1"/>
    <col min="13829" max="13829" width="20.85546875" style="317" customWidth="1"/>
    <col min="13830" max="13830" width="20.28515625" style="317" customWidth="1"/>
    <col min="13831" max="13832" width="19.7109375" style="317" customWidth="1"/>
    <col min="13833" max="13833" width="4.85546875" style="317" customWidth="1"/>
    <col min="13834" max="14080" width="11.42578125" style="317"/>
    <col min="14081" max="14081" width="2.85546875" style="317" customWidth="1"/>
    <col min="14082" max="14082" width="48" style="317" customWidth="1"/>
    <col min="14083" max="14083" width="24.5703125" style="317" customWidth="1"/>
    <col min="14084" max="14084" width="28.28515625" style="317" bestFit="1" customWidth="1"/>
    <col min="14085" max="14085" width="20.85546875" style="317" customWidth="1"/>
    <col min="14086" max="14086" width="20.28515625" style="317" customWidth="1"/>
    <col min="14087" max="14088" width="19.7109375" style="317" customWidth="1"/>
    <col min="14089" max="14089" width="4.85546875" style="317" customWidth="1"/>
    <col min="14090" max="14336" width="11.42578125" style="317"/>
    <col min="14337" max="14337" width="2.85546875" style="317" customWidth="1"/>
    <col min="14338" max="14338" width="48" style="317" customWidth="1"/>
    <col min="14339" max="14339" width="24.5703125" style="317" customWidth="1"/>
    <col min="14340" max="14340" width="28.28515625" style="317" bestFit="1" customWidth="1"/>
    <col min="14341" max="14341" width="20.85546875" style="317" customWidth="1"/>
    <col min="14342" max="14342" width="20.28515625" style="317" customWidth="1"/>
    <col min="14343" max="14344" width="19.7109375" style="317" customWidth="1"/>
    <col min="14345" max="14345" width="4.85546875" style="317" customWidth="1"/>
    <col min="14346" max="14592" width="11.42578125" style="317"/>
    <col min="14593" max="14593" width="2.85546875" style="317" customWidth="1"/>
    <col min="14594" max="14594" width="48" style="317" customWidth="1"/>
    <col min="14595" max="14595" width="24.5703125" style="317" customWidth="1"/>
    <col min="14596" max="14596" width="28.28515625" style="317" bestFit="1" customWidth="1"/>
    <col min="14597" max="14597" width="20.85546875" style="317" customWidth="1"/>
    <col min="14598" max="14598" width="20.28515625" style="317" customWidth="1"/>
    <col min="14599" max="14600" width="19.7109375" style="317" customWidth="1"/>
    <col min="14601" max="14601" width="4.85546875" style="317" customWidth="1"/>
    <col min="14602" max="14848" width="11.42578125" style="317"/>
    <col min="14849" max="14849" width="2.85546875" style="317" customWidth="1"/>
    <col min="14850" max="14850" width="48" style="317" customWidth="1"/>
    <col min="14851" max="14851" width="24.5703125" style="317" customWidth="1"/>
    <col min="14852" max="14852" width="28.28515625" style="317" bestFit="1" customWidth="1"/>
    <col min="14853" max="14853" width="20.85546875" style="317" customWidth="1"/>
    <col min="14854" max="14854" width="20.28515625" style="317" customWidth="1"/>
    <col min="14855" max="14856" width="19.7109375" style="317" customWidth="1"/>
    <col min="14857" max="14857" width="4.85546875" style="317" customWidth="1"/>
    <col min="14858" max="15104" width="11.42578125" style="317"/>
    <col min="15105" max="15105" width="2.85546875" style="317" customWidth="1"/>
    <col min="15106" max="15106" width="48" style="317" customWidth="1"/>
    <col min="15107" max="15107" width="24.5703125" style="317" customWidth="1"/>
    <col min="15108" max="15108" width="28.28515625" style="317" bestFit="1" customWidth="1"/>
    <col min="15109" max="15109" width="20.85546875" style="317" customWidth="1"/>
    <col min="15110" max="15110" width="20.28515625" style="317" customWidth="1"/>
    <col min="15111" max="15112" width="19.7109375" style="317" customWidth="1"/>
    <col min="15113" max="15113" width="4.85546875" style="317" customWidth="1"/>
    <col min="15114" max="15360" width="11.42578125" style="317"/>
    <col min="15361" max="15361" width="2.85546875" style="317" customWidth="1"/>
    <col min="15362" max="15362" width="48" style="317" customWidth="1"/>
    <col min="15363" max="15363" width="24.5703125" style="317" customWidth="1"/>
    <col min="15364" max="15364" width="28.28515625" style="317" bestFit="1" customWidth="1"/>
    <col min="15365" max="15365" width="20.85546875" style="317" customWidth="1"/>
    <col min="15366" max="15366" width="20.28515625" style="317" customWidth="1"/>
    <col min="15367" max="15368" width="19.7109375" style="317" customWidth="1"/>
    <col min="15369" max="15369" width="4.85546875" style="317" customWidth="1"/>
    <col min="15370" max="15616" width="11.42578125" style="317"/>
    <col min="15617" max="15617" width="2.85546875" style="317" customWidth="1"/>
    <col min="15618" max="15618" width="48" style="317" customWidth="1"/>
    <col min="15619" max="15619" width="24.5703125" style="317" customWidth="1"/>
    <col min="15620" max="15620" width="28.28515625" style="317" bestFit="1" customWidth="1"/>
    <col min="15621" max="15621" width="20.85546875" style="317" customWidth="1"/>
    <col min="15622" max="15622" width="20.28515625" style="317" customWidth="1"/>
    <col min="15623" max="15624" width="19.7109375" style="317" customWidth="1"/>
    <col min="15625" max="15625" width="4.85546875" style="317" customWidth="1"/>
    <col min="15626" max="15872" width="11.42578125" style="317"/>
    <col min="15873" max="15873" width="2.85546875" style="317" customWidth="1"/>
    <col min="15874" max="15874" width="48" style="317" customWidth="1"/>
    <col min="15875" max="15875" width="24.5703125" style="317" customWidth="1"/>
    <col min="15876" max="15876" width="28.28515625" style="317" bestFit="1" customWidth="1"/>
    <col min="15877" max="15877" width="20.85546875" style="317" customWidth="1"/>
    <col min="15878" max="15878" width="20.28515625" style="317" customWidth="1"/>
    <col min="15879" max="15880" width="19.7109375" style="317" customWidth="1"/>
    <col min="15881" max="15881" width="4.85546875" style="317" customWidth="1"/>
    <col min="15882" max="16128" width="11.42578125" style="317"/>
    <col min="16129" max="16129" width="2.85546875" style="317" customWidth="1"/>
    <col min="16130" max="16130" width="48" style="317" customWidth="1"/>
    <col min="16131" max="16131" width="24.5703125" style="317" customWidth="1"/>
    <col min="16132" max="16132" width="28.28515625" style="317" bestFit="1" customWidth="1"/>
    <col min="16133" max="16133" width="20.85546875" style="317" customWidth="1"/>
    <col min="16134" max="16134" width="20.28515625" style="317" customWidth="1"/>
    <col min="16135" max="16136" width="19.7109375" style="317" customWidth="1"/>
    <col min="16137" max="16137" width="4.85546875" style="317" customWidth="1"/>
    <col min="16138" max="16384" width="11.42578125" style="317"/>
  </cols>
  <sheetData>
    <row r="1" spans="1:14" s="310" customFormat="1">
      <c r="I1" s="433"/>
      <c r="J1" s="433"/>
      <c r="K1" s="433"/>
      <c r="L1" s="433"/>
      <c r="M1" s="433"/>
      <c r="N1" s="433"/>
    </row>
    <row r="2" spans="1:14">
      <c r="B2" s="216" t="s">
        <v>4</v>
      </c>
      <c r="C2" s="505">
        <v>2013</v>
      </c>
      <c r="D2" s="505"/>
      <c r="E2" s="310"/>
      <c r="F2" s="310"/>
      <c r="G2" s="310"/>
      <c r="H2" s="310"/>
    </row>
    <row r="3" spans="1:14">
      <c r="B3" s="216" t="s">
        <v>0</v>
      </c>
      <c r="C3" s="506" t="str">
        <f>'Allgemeine Information'!C12</f>
        <v xml:space="preserve"> </v>
      </c>
      <c r="D3" s="506"/>
      <c r="E3" s="340"/>
      <c r="F3" s="310"/>
      <c r="G3" s="310"/>
      <c r="H3" s="310"/>
    </row>
    <row r="4" spans="1:14">
      <c r="B4" s="216" t="s">
        <v>1</v>
      </c>
      <c r="C4" s="506" t="str">
        <f>'Allgemeine Information'!C13</f>
        <v xml:space="preserve"> </v>
      </c>
      <c r="D4" s="506"/>
      <c r="E4" s="340"/>
      <c r="F4" s="310"/>
      <c r="G4" s="310"/>
      <c r="H4" s="310"/>
    </row>
    <row r="5" spans="1:14">
      <c r="B5" s="216" t="s">
        <v>2</v>
      </c>
      <c r="C5" s="506" t="str">
        <f>'Allgemeine Information'!C14</f>
        <v>Bitte Auswählen</v>
      </c>
      <c r="D5" s="506"/>
      <c r="E5" s="340"/>
      <c r="F5" s="310"/>
      <c r="G5" s="310"/>
      <c r="H5" s="310"/>
    </row>
    <row r="6" spans="1:14" s="310" customFormat="1">
      <c r="I6" s="433"/>
      <c r="J6" s="433"/>
      <c r="K6" s="433"/>
      <c r="L6" s="433"/>
      <c r="M6" s="433"/>
      <c r="N6" s="433"/>
    </row>
    <row r="7" spans="1:14" s="310" customFormat="1">
      <c r="I7" s="433"/>
      <c r="J7" s="433"/>
      <c r="K7" s="433"/>
      <c r="L7" s="433"/>
      <c r="M7" s="433"/>
      <c r="N7" s="433"/>
    </row>
    <row r="8" spans="1:14">
      <c r="B8" s="312" t="s">
        <v>444</v>
      </c>
      <c r="C8" s="313"/>
      <c r="D8" s="313"/>
      <c r="E8" s="313"/>
      <c r="F8" s="313"/>
      <c r="G8" s="313"/>
      <c r="H8" s="315"/>
    </row>
    <row r="9" spans="1:14">
      <c r="B9" s="216"/>
      <c r="C9" s="216" t="s">
        <v>445</v>
      </c>
      <c r="D9" s="216" t="s">
        <v>259</v>
      </c>
      <c r="E9" s="216" t="s">
        <v>446</v>
      </c>
      <c r="F9" s="216" t="s">
        <v>447</v>
      </c>
      <c r="G9" s="216" t="s">
        <v>448</v>
      </c>
      <c r="H9" s="216" t="s">
        <v>449</v>
      </c>
    </row>
    <row r="10" spans="1:14">
      <c r="B10" s="341" t="s">
        <v>450</v>
      </c>
      <c r="C10" s="342"/>
      <c r="D10" s="343"/>
      <c r="E10" s="343"/>
      <c r="F10" s="343"/>
      <c r="G10" s="343"/>
      <c r="H10" s="344"/>
    </row>
    <row r="11" spans="1:14">
      <c r="B11" s="216" t="s">
        <v>451</v>
      </c>
      <c r="C11" s="216"/>
      <c r="D11" s="216"/>
      <c r="E11" s="216"/>
      <c r="F11" s="216"/>
      <c r="G11" s="216"/>
      <c r="H11" s="216"/>
    </row>
    <row r="12" spans="1:14">
      <c r="A12" s="310" t="s">
        <v>18</v>
      </c>
      <c r="B12" s="322" t="s">
        <v>452</v>
      </c>
      <c r="C12" s="322" t="s">
        <v>79</v>
      </c>
      <c r="D12" s="322" t="s">
        <v>332</v>
      </c>
      <c r="E12" s="16"/>
      <c r="F12" s="16"/>
      <c r="G12" s="16"/>
      <c r="H12" s="345">
        <f>SUM(E12:G12)</f>
        <v>0</v>
      </c>
      <c r="I12" s="433" t="s">
        <v>18</v>
      </c>
    </row>
    <row r="13" spans="1:14">
      <c r="A13" s="310" t="s">
        <v>18</v>
      </c>
      <c r="B13" s="322" t="s">
        <v>453</v>
      </c>
      <c r="C13" s="322" t="s">
        <v>79</v>
      </c>
      <c r="D13" s="322" t="s">
        <v>332</v>
      </c>
      <c r="E13" s="16"/>
      <c r="F13" s="16"/>
      <c r="G13" s="16"/>
      <c r="H13" s="345">
        <f>SUM(E13:G13)</f>
        <v>0</v>
      </c>
      <c r="I13" s="433" t="s">
        <v>18</v>
      </c>
    </row>
    <row r="14" spans="1:14">
      <c r="A14" s="310" t="s">
        <v>18</v>
      </c>
      <c r="B14" s="322" t="s">
        <v>454</v>
      </c>
      <c r="C14" s="322" t="s">
        <v>79</v>
      </c>
      <c r="D14" s="322" t="s">
        <v>332</v>
      </c>
      <c r="E14" s="16"/>
      <c r="F14" s="16"/>
      <c r="G14" s="16"/>
      <c r="H14" s="345">
        <f>SUM(E14:G14)</f>
        <v>0</v>
      </c>
      <c r="I14" s="433" t="s">
        <v>18</v>
      </c>
    </row>
    <row r="15" spans="1:14">
      <c r="A15" s="310" t="s">
        <v>18</v>
      </c>
      <c r="B15" s="322" t="s">
        <v>455</v>
      </c>
      <c r="C15" s="322" t="s">
        <v>79</v>
      </c>
      <c r="D15" s="322" t="s">
        <v>222</v>
      </c>
      <c r="E15" s="16"/>
      <c r="F15" s="16"/>
      <c r="G15" s="16"/>
      <c r="H15" s="345">
        <f>SUM(E15:G15)</f>
        <v>0</v>
      </c>
      <c r="I15" s="433" t="s">
        <v>18</v>
      </c>
    </row>
    <row r="16" spans="1:14">
      <c r="B16" s="216" t="s">
        <v>456</v>
      </c>
      <c r="C16" s="346"/>
      <c r="D16" s="346"/>
      <c r="E16" s="347"/>
      <c r="F16" s="347"/>
      <c r="G16" s="347"/>
      <c r="H16" s="348"/>
    </row>
    <row r="17" spans="1:14">
      <c r="A17" s="310" t="s">
        <v>18</v>
      </c>
      <c r="B17" s="322" t="s">
        <v>457</v>
      </c>
      <c r="C17" s="322" t="s">
        <v>80</v>
      </c>
      <c r="D17" s="322" t="s">
        <v>332</v>
      </c>
      <c r="E17" s="16"/>
      <c r="F17" s="16"/>
      <c r="G17" s="16"/>
      <c r="H17" s="345">
        <f>SUM(E17:G17)</f>
        <v>0</v>
      </c>
      <c r="I17" s="433" t="s">
        <v>18</v>
      </c>
    </row>
    <row r="18" spans="1:14">
      <c r="A18" s="310" t="s">
        <v>18</v>
      </c>
      <c r="B18" s="322" t="s">
        <v>458</v>
      </c>
      <c r="C18" s="322" t="s">
        <v>80</v>
      </c>
      <c r="D18" s="322" t="s">
        <v>332</v>
      </c>
      <c r="E18" s="16"/>
      <c r="F18" s="16"/>
      <c r="G18" s="16"/>
      <c r="H18" s="345">
        <f>SUM(E18:G18)</f>
        <v>0</v>
      </c>
      <c r="I18" s="433" t="s">
        <v>18</v>
      </c>
    </row>
    <row r="19" spans="1:14">
      <c r="A19" s="310" t="s">
        <v>18</v>
      </c>
      <c r="B19" s="322" t="s">
        <v>459</v>
      </c>
      <c r="C19" s="322" t="s">
        <v>80</v>
      </c>
      <c r="D19" s="322" t="s">
        <v>332</v>
      </c>
      <c r="E19" s="16"/>
      <c r="F19" s="16"/>
      <c r="G19" s="16"/>
      <c r="H19" s="345">
        <f>SUM(E19:G19)</f>
        <v>0</v>
      </c>
      <c r="I19" s="433" t="s">
        <v>18</v>
      </c>
    </row>
    <row r="20" spans="1:14">
      <c r="A20" s="310" t="s">
        <v>18</v>
      </c>
      <c r="B20" s="322" t="s">
        <v>460</v>
      </c>
      <c r="C20" s="322" t="s">
        <v>80</v>
      </c>
      <c r="D20" s="322" t="s">
        <v>222</v>
      </c>
      <c r="E20" s="16"/>
      <c r="F20" s="16"/>
      <c r="G20" s="16"/>
      <c r="H20" s="345">
        <f>SUM(E20:G20)</f>
        <v>0</v>
      </c>
      <c r="I20" s="433" t="s">
        <v>18</v>
      </c>
    </row>
    <row r="21" spans="1:14">
      <c r="B21" s="216" t="s">
        <v>461</v>
      </c>
      <c r="C21" s="346"/>
      <c r="D21" s="346"/>
      <c r="E21" s="347"/>
      <c r="F21" s="347"/>
      <c r="G21" s="347"/>
      <c r="H21" s="348"/>
    </row>
    <row r="22" spans="1:14">
      <c r="A22" s="310" t="s">
        <v>18</v>
      </c>
      <c r="B22" s="322" t="s">
        <v>462</v>
      </c>
      <c r="C22" s="322" t="s">
        <v>81</v>
      </c>
      <c r="D22" s="322" t="s">
        <v>332</v>
      </c>
      <c r="E22" s="16"/>
      <c r="F22" s="16"/>
      <c r="G22" s="16"/>
      <c r="H22" s="345">
        <f t="shared" ref="H22:H27" si="0">SUM(E22:G22)</f>
        <v>0</v>
      </c>
      <c r="I22" s="433" t="s">
        <v>18</v>
      </c>
    </row>
    <row r="23" spans="1:14">
      <c r="A23" s="310" t="s">
        <v>18</v>
      </c>
      <c r="B23" s="322" t="s">
        <v>463</v>
      </c>
      <c r="C23" s="322" t="s">
        <v>81</v>
      </c>
      <c r="D23" s="322" t="s">
        <v>332</v>
      </c>
      <c r="E23" s="16"/>
      <c r="F23" s="16"/>
      <c r="G23" s="16"/>
      <c r="H23" s="345">
        <f t="shared" si="0"/>
        <v>0</v>
      </c>
      <c r="I23" s="433" t="s">
        <v>18</v>
      </c>
    </row>
    <row r="24" spans="1:14">
      <c r="B24" s="346" t="s">
        <v>464</v>
      </c>
      <c r="C24" s="346" t="s">
        <v>81</v>
      </c>
      <c r="D24" s="346"/>
      <c r="E24" s="349">
        <f>SUM(E22:E23)</f>
        <v>0</v>
      </c>
      <c r="F24" s="349">
        <f>SUM(F22:F23)</f>
        <v>0</v>
      </c>
      <c r="G24" s="349">
        <f>SUM(G22:G23)</f>
        <v>0</v>
      </c>
      <c r="H24" s="350">
        <f t="shared" si="0"/>
        <v>0</v>
      </c>
    </row>
    <row r="25" spans="1:14">
      <c r="A25" s="310" t="s">
        <v>18</v>
      </c>
      <c r="B25" s="322" t="s">
        <v>465</v>
      </c>
      <c r="C25" s="322" t="s">
        <v>81</v>
      </c>
      <c r="D25" s="322" t="s">
        <v>332</v>
      </c>
      <c r="E25" s="16"/>
      <c r="F25" s="16"/>
      <c r="G25" s="16"/>
      <c r="H25" s="345">
        <f t="shared" si="0"/>
        <v>0</v>
      </c>
      <c r="I25" s="433" t="s">
        <v>18</v>
      </c>
    </row>
    <row r="26" spans="1:14">
      <c r="A26" s="310" t="s">
        <v>18</v>
      </c>
      <c r="B26" s="322" t="s">
        <v>466</v>
      </c>
      <c r="C26" s="322" t="s">
        <v>81</v>
      </c>
      <c r="D26" s="322" t="s">
        <v>332</v>
      </c>
      <c r="E26" s="16"/>
      <c r="F26" s="16"/>
      <c r="G26" s="16"/>
      <c r="H26" s="345">
        <f t="shared" si="0"/>
        <v>0</v>
      </c>
      <c r="I26" s="433" t="s">
        <v>18</v>
      </c>
    </row>
    <row r="27" spans="1:14">
      <c r="A27" s="310" t="s">
        <v>18</v>
      </c>
      <c r="B27" s="351" t="s">
        <v>467</v>
      </c>
      <c r="C27" s="351" t="s">
        <v>81</v>
      </c>
      <c r="D27" s="351" t="s">
        <v>222</v>
      </c>
      <c r="E27" s="26"/>
      <c r="F27" s="26"/>
      <c r="G27" s="26"/>
      <c r="H27" s="352">
        <f t="shared" si="0"/>
        <v>0</v>
      </c>
      <c r="I27" s="433" t="s">
        <v>18</v>
      </c>
    </row>
    <row r="28" spans="1:14" s="310" customFormat="1">
      <c r="I28" s="433"/>
      <c r="J28" s="433"/>
      <c r="K28" s="433"/>
      <c r="L28" s="433"/>
      <c r="M28" s="433"/>
      <c r="N28" s="433"/>
    </row>
    <row r="29" spans="1:14" s="310" customFormat="1">
      <c r="I29" s="433"/>
      <c r="J29" s="433"/>
      <c r="K29" s="433"/>
      <c r="L29" s="433"/>
      <c r="M29" s="433"/>
      <c r="N29" s="433"/>
    </row>
    <row r="30" spans="1:14" s="310" customFormat="1">
      <c r="I30" s="433"/>
      <c r="J30" s="433"/>
      <c r="K30" s="433"/>
      <c r="L30" s="433"/>
      <c r="M30" s="433"/>
      <c r="N30" s="433"/>
    </row>
    <row r="31" spans="1:14" s="310" customFormat="1">
      <c r="I31" s="433"/>
      <c r="J31" s="433"/>
      <c r="K31" s="433"/>
      <c r="L31" s="433"/>
      <c r="M31" s="433"/>
      <c r="N31" s="433"/>
    </row>
    <row r="32" spans="1:14" s="310" customFormat="1">
      <c r="I32" s="433"/>
      <c r="J32" s="433"/>
      <c r="K32" s="433"/>
      <c r="L32" s="433"/>
      <c r="M32" s="433"/>
      <c r="N32" s="433"/>
    </row>
    <row r="33" spans="9:14" s="310" customFormat="1">
      <c r="I33" s="433"/>
      <c r="J33" s="433"/>
      <c r="K33" s="433"/>
      <c r="L33" s="433"/>
      <c r="M33" s="433"/>
      <c r="N33" s="433"/>
    </row>
    <row r="34" spans="9:14" s="310" customFormat="1">
      <c r="I34" s="433"/>
      <c r="J34" s="433"/>
      <c r="K34" s="433"/>
      <c r="L34" s="433"/>
      <c r="M34" s="433"/>
      <c r="N34" s="433"/>
    </row>
    <row r="35" spans="9:14" s="310" customFormat="1">
      <c r="I35" s="433"/>
      <c r="J35" s="433"/>
      <c r="K35" s="433"/>
      <c r="L35" s="433"/>
      <c r="M35" s="433"/>
      <c r="N35" s="433"/>
    </row>
    <row r="36" spans="9:14" s="310" customFormat="1">
      <c r="I36" s="433"/>
      <c r="J36" s="433"/>
      <c r="K36" s="433"/>
      <c r="L36" s="433"/>
      <c r="M36" s="433"/>
      <c r="N36" s="433"/>
    </row>
    <row r="37" spans="9:14" s="310" customFormat="1">
      <c r="I37" s="433"/>
      <c r="J37" s="433"/>
      <c r="K37" s="433"/>
      <c r="L37" s="433"/>
      <c r="M37" s="433"/>
      <c r="N37" s="433"/>
    </row>
    <row r="38" spans="9:14" s="310" customFormat="1">
      <c r="I38" s="433"/>
      <c r="J38" s="433"/>
      <c r="K38" s="433"/>
      <c r="L38" s="433"/>
      <c r="M38" s="433"/>
      <c r="N38" s="433"/>
    </row>
    <row r="39" spans="9:14" s="310" customFormat="1">
      <c r="I39" s="433"/>
      <c r="J39" s="433"/>
      <c r="K39" s="433"/>
      <c r="L39" s="433"/>
      <c r="M39" s="433"/>
      <c r="N39" s="433"/>
    </row>
    <row r="40" spans="9:14" s="310" customFormat="1">
      <c r="I40" s="433"/>
      <c r="J40" s="433"/>
      <c r="K40" s="433"/>
      <c r="L40" s="433"/>
      <c r="M40" s="433"/>
      <c r="N40" s="433"/>
    </row>
    <row r="41" spans="9:14" s="310" customFormat="1">
      <c r="I41" s="433"/>
      <c r="J41" s="433"/>
      <c r="K41" s="433"/>
      <c r="L41" s="433"/>
      <c r="M41" s="433"/>
      <c r="N41" s="433"/>
    </row>
    <row r="42" spans="9:14" s="310" customFormat="1">
      <c r="I42" s="433"/>
      <c r="J42" s="433"/>
      <c r="K42" s="433"/>
      <c r="L42" s="433"/>
      <c r="M42" s="433"/>
      <c r="N42" s="433"/>
    </row>
    <row r="43" spans="9:14" s="310" customFormat="1">
      <c r="I43" s="433"/>
      <c r="J43" s="433"/>
      <c r="K43" s="433"/>
      <c r="L43" s="433"/>
      <c r="M43" s="433"/>
      <c r="N43" s="433"/>
    </row>
    <row r="44" spans="9:14" s="310" customFormat="1">
      <c r="I44" s="433"/>
      <c r="J44" s="433"/>
      <c r="K44" s="433"/>
      <c r="L44" s="433"/>
      <c r="M44" s="433"/>
      <c r="N44" s="433"/>
    </row>
    <row r="45" spans="9:14" s="310" customFormat="1">
      <c r="I45" s="433"/>
      <c r="J45" s="433"/>
      <c r="K45" s="433"/>
      <c r="L45" s="433"/>
      <c r="M45" s="433"/>
      <c r="N45" s="433"/>
    </row>
    <row r="46" spans="9:14" s="310" customFormat="1">
      <c r="I46" s="433"/>
      <c r="J46" s="433"/>
      <c r="K46" s="433"/>
      <c r="L46" s="433"/>
      <c r="M46" s="433"/>
      <c r="N46" s="433"/>
    </row>
    <row r="47" spans="9:14" s="310" customFormat="1">
      <c r="I47" s="433"/>
      <c r="J47" s="433"/>
      <c r="K47" s="433"/>
      <c r="L47" s="433"/>
      <c r="M47" s="433"/>
      <c r="N47" s="433"/>
    </row>
    <row r="48" spans="9:14" s="310" customFormat="1">
      <c r="I48" s="433"/>
      <c r="J48" s="433"/>
      <c r="K48" s="433"/>
      <c r="L48" s="433"/>
      <c r="M48" s="433"/>
      <c r="N48" s="433"/>
    </row>
    <row r="49" spans="9:14" s="310" customFormat="1">
      <c r="I49" s="433"/>
      <c r="J49" s="433"/>
      <c r="K49" s="433"/>
      <c r="L49" s="433"/>
      <c r="M49" s="433"/>
      <c r="N49" s="433"/>
    </row>
    <row r="50" spans="9:14" s="310" customFormat="1">
      <c r="I50" s="433"/>
      <c r="J50" s="433"/>
      <c r="K50" s="433"/>
      <c r="L50" s="433"/>
      <c r="M50" s="433"/>
      <c r="N50" s="433"/>
    </row>
    <row r="51" spans="9:14" s="310" customFormat="1">
      <c r="I51" s="433"/>
      <c r="J51" s="433"/>
      <c r="K51" s="433"/>
      <c r="L51" s="433"/>
      <c r="M51" s="433"/>
      <c r="N51" s="433"/>
    </row>
    <row r="52" spans="9:14" s="310" customFormat="1">
      <c r="I52" s="433"/>
      <c r="J52" s="433"/>
      <c r="K52" s="433"/>
      <c r="L52" s="433"/>
      <c r="M52" s="433"/>
      <c r="N52" s="433"/>
    </row>
    <row r="53" spans="9:14" s="310" customFormat="1">
      <c r="I53" s="433"/>
      <c r="J53" s="433"/>
      <c r="K53" s="433"/>
      <c r="L53" s="433"/>
      <c r="M53" s="433"/>
      <c r="N53" s="433"/>
    </row>
    <row r="54" spans="9:14" s="310" customFormat="1">
      <c r="I54" s="433"/>
      <c r="J54" s="433"/>
      <c r="K54" s="433"/>
      <c r="L54" s="433"/>
      <c r="M54" s="433"/>
      <c r="N54" s="433"/>
    </row>
    <row r="55" spans="9:14" s="310" customFormat="1">
      <c r="I55" s="433"/>
      <c r="J55" s="433"/>
      <c r="K55" s="433"/>
      <c r="L55" s="433"/>
      <c r="M55" s="433"/>
      <c r="N55" s="433"/>
    </row>
    <row r="56" spans="9:14" s="310" customFormat="1">
      <c r="I56" s="433"/>
      <c r="J56" s="433"/>
      <c r="K56" s="433"/>
      <c r="L56" s="433"/>
      <c r="M56" s="433"/>
      <c r="N56" s="433"/>
    </row>
    <row r="57" spans="9:14" s="310" customFormat="1">
      <c r="I57" s="433"/>
      <c r="J57" s="433"/>
      <c r="K57" s="433"/>
      <c r="L57" s="433"/>
      <c r="M57" s="433"/>
      <c r="N57" s="433"/>
    </row>
    <row r="58" spans="9:14" s="310" customFormat="1">
      <c r="I58" s="433"/>
      <c r="J58" s="433"/>
      <c r="K58" s="433"/>
      <c r="L58" s="433"/>
      <c r="M58" s="433"/>
      <c r="N58" s="433"/>
    </row>
    <row r="59" spans="9:14" s="310" customFormat="1">
      <c r="I59" s="433"/>
      <c r="J59" s="433"/>
      <c r="K59" s="433"/>
      <c r="L59" s="433"/>
      <c r="M59" s="433"/>
      <c r="N59" s="433"/>
    </row>
    <row r="60" spans="9:14" s="310" customFormat="1">
      <c r="I60" s="433"/>
      <c r="J60" s="433"/>
      <c r="K60" s="433"/>
      <c r="L60" s="433"/>
      <c r="M60" s="433"/>
      <c r="N60" s="433"/>
    </row>
    <row r="61" spans="9:14" s="310" customFormat="1">
      <c r="I61" s="433"/>
      <c r="J61" s="433"/>
      <c r="K61" s="433"/>
      <c r="L61" s="433"/>
      <c r="M61" s="433"/>
      <c r="N61" s="433"/>
    </row>
    <row r="62" spans="9:14" s="310" customFormat="1">
      <c r="I62" s="433"/>
      <c r="J62" s="433"/>
      <c r="K62" s="433"/>
      <c r="L62" s="433"/>
      <c r="M62" s="433"/>
      <c r="N62" s="433"/>
    </row>
    <row r="63" spans="9:14" s="310" customFormat="1">
      <c r="I63" s="433"/>
      <c r="J63" s="433"/>
      <c r="K63" s="433"/>
      <c r="L63" s="433"/>
      <c r="M63" s="433"/>
      <c r="N63" s="433"/>
    </row>
    <row r="64" spans="9:14" s="310" customFormat="1">
      <c r="I64" s="433"/>
      <c r="J64" s="433"/>
      <c r="K64" s="433"/>
      <c r="L64" s="433"/>
      <c r="M64" s="433"/>
      <c r="N64" s="433"/>
    </row>
    <row r="65" spans="9:14" s="310" customFormat="1">
      <c r="I65" s="433"/>
      <c r="J65" s="433"/>
      <c r="K65" s="433"/>
      <c r="L65" s="433"/>
      <c r="M65" s="433"/>
      <c r="N65" s="433"/>
    </row>
    <row r="66" spans="9:14" s="310" customFormat="1">
      <c r="I66" s="433"/>
      <c r="J66" s="433"/>
      <c r="K66" s="433"/>
      <c r="L66" s="433"/>
      <c r="M66" s="433"/>
      <c r="N66" s="433"/>
    </row>
    <row r="67" spans="9:14" s="310" customFormat="1">
      <c r="I67" s="433"/>
      <c r="J67" s="433"/>
      <c r="K67" s="433"/>
      <c r="L67" s="433"/>
      <c r="M67" s="433"/>
      <c r="N67" s="433"/>
    </row>
    <row r="68" spans="9:14" s="310" customFormat="1">
      <c r="I68" s="433"/>
      <c r="J68" s="433"/>
      <c r="K68" s="433"/>
      <c r="L68" s="433"/>
      <c r="M68" s="433"/>
      <c r="N68" s="433"/>
    </row>
    <row r="69" spans="9:14" s="310" customFormat="1">
      <c r="I69" s="433"/>
      <c r="J69" s="433"/>
      <c r="K69" s="433"/>
      <c r="L69" s="433"/>
      <c r="M69" s="433"/>
      <c r="N69" s="433"/>
    </row>
    <row r="70" spans="9:14" s="310" customFormat="1">
      <c r="I70" s="433"/>
      <c r="J70" s="433"/>
      <c r="K70" s="433"/>
      <c r="L70" s="433"/>
      <c r="M70" s="433"/>
      <c r="N70" s="433"/>
    </row>
    <row r="71" spans="9:14" s="310" customFormat="1">
      <c r="I71" s="433"/>
      <c r="J71" s="433"/>
      <c r="K71" s="433"/>
      <c r="L71" s="433"/>
      <c r="M71" s="433"/>
      <c r="N71" s="433"/>
    </row>
    <row r="72" spans="9:14" s="310" customFormat="1">
      <c r="I72" s="433"/>
      <c r="J72" s="433"/>
      <c r="K72" s="433"/>
      <c r="L72" s="433"/>
      <c r="M72" s="433"/>
      <c r="N72" s="433"/>
    </row>
  </sheetData>
  <sheetProtection password="F11D" sheet="1" objects="1" scenarios="1" autoFilter="0"/>
  <mergeCells count="4">
    <mergeCell ref="C2:D2"/>
    <mergeCell ref="C3:D3"/>
    <mergeCell ref="C4:D4"/>
    <mergeCell ref="C5:D5"/>
  </mergeCells>
  <pageMargins left="0.70866141732283472" right="0.70866141732283472" top="0.78740157480314965" bottom="0.78740157480314965" header="0.31496062992125984" footer="0.31496062992125984"/>
  <pageSetup paperSize="9" scale="69" orientation="landscape" r:id="rId1"/>
  <headerFooter scaleWithDoc="0" alignWithMargins="0">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opLeftCell="A7" zoomScale="86" zoomScaleNormal="86" zoomScaleSheetLayoutView="80" workbookViewId="0">
      <selection activeCell="C10" sqref="C10:F57"/>
    </sheetView>
  </sheetViews>
  <sheetFormatPr baseColWidth="10" defaultRowHeight="12.75"/>
  <cols>
    <col min="1" max="1" width="2.85546875" style="310" customWidth="1"/>
    <col min="2" max="2" width="57.85546875" style="317" bestFit="1" customWidth="1"/>
    <col min="3" max="3" width="25.28515625" style="317" customWidth="1"/>
    <col min="4" max="4" width="26.42578125" style="362" customWidth="1"/>
    <col min="5" max="5" width="25.140625" style="362" customWidth="1"/>
    <col min="6" max="6" width="25.140625" style="317" customWidth="1"/>
    <col min="7" max="7" width="4.28515625" style="310" customWidth="1"/>
    <col min="8" max="256" width="11.42578125" style="317"/>
    <col min="257" max="257" width="2.85546875" style="317" customWidth="1"/>
    <col min="258" max="258" width="51.85546875" style="317" customWidth="1"/>
    <col min="259" max="259" width="25.28515625" style="317" customWidth="1"/>
    <col min="260" max="260" width="26.42578125" style="317" customWidth="1"/>
    <col min="261" max="262" width="25.140625" style="317" customWidth="1"/>
    <col min="263" max="263" width="4.28515625" style="317" customWidth="1"/>
    <col min="264" max="512" width="11.42578125" style="317"/>
    <col min="513" max="513" width="2.85546875" style="317" customWidth="1"/>
    <col min="514" max="514" width="51.85546875" style="317" customWidth="1"/>
    <col min="515" max="515" width="25.28515625" style="317" customWidth="1"/>
    <col min="516" max="516" width="26.42578125" style="317" customWidth="1"/>
    <col min="517" max="518" width="25.140625" style="317" customWidth="1"/>
    <col min="519" max="519" width="4.28515625" style="317" customWidth="1"/>
    <col min="520" max="768" width="11.42578125" style="317"/>
    <col min="769" max="769" width="2.85546875" style="317" customWidth="1"/>
    <col min="770" max="770" width="51.85546875" style="317" customWidth="1"/>
    <col min="771" max="771" width="25.28515625" style="317" customWidth="1"/>
    <col min="772" max="772" width="26.42578125" style="317" customWidth="1"/>
    <col min="773" max="774" width="25.140625" style="317" customWidth="1"/>
    <col min="775" max="775" width="4.28515625" style="317" customWidth="1"/>
    <col min="776" max="1024" width="11.42578125" style="317"/>
    <col min="1025" max="1025" width="2.85546875" style="317" customWidth="1"/>
    <col min="1026" max="1026" width="51.85546875" style="317" customWidth="1"/>
    <col min="1027" max="1027" width="25.28515625" style="317" customWidth="1"/>
    <col min="1028" max="1028" width="26.42578125" style="317" customWidth="1"/>
    <col min="1029" max="1030" width="25.140625" style="317" customWidth="1"/>
    <col min="1031" max="1031" width="4.28515625" style="317" customWidth="1"/>
    <col min="1032" max="1280" width="11.42578125" style="317"/>
    <col min="1281" max="1281" width="2.85546875" style="317" customWidth="1"/>
    <col min="1282" max="1282" width="51.85546875" style="317" customWidth="1"/>
    <col min="1283" max="1283" width="25.28515625" style="317" customWidth="1"/>
    <col min="1284" max="1284" width="26.42578125" style="317" customWidth="1"/>
    <col min="1285" max="1286" width="25.140625" style="317" customWidth="1"/>
    <col min="1287" max="1287" width="4.28515625" style="317" customWidth="1"/>
    <col min="1288" max="1536" width="11.42578125" style="317"/>
    <col min="1537" max="1537" width="2.85546875" style="317" customWidth="1"/>
    <col min="1538" max="1538" width="51.85546875" style="317" customWidth="1"/>
    <col min="1539" max="1539" width="25.28515625" style="317" customWidth="1"/>
    <col min="1540" max="1540" width="26.42578125" style="317" customWidth="1"/>
    <col min="1541" max="1542" width="25.140625" style="317" customWidth="1"/>
    <col min="1543" max="1543" width="4.28515625" style="317" customWidth="1"/>
    <col min="1544" max="1792" width="11.42578125" style="317"/>
    <col min="1793" max="1793" width="2.85546875" style="317" customWidth="1"/>
    <col min="1794" max="1794" width="51.85546875" style="317" customWidth="1"/>
    <col min="1795" max="1795" width="25.28515625" style="317" customWidth="1"/>
    <col min="1796" max="1796" width="26.42578125" style="317" customWidth="1"/>
    <col min="1797" max="1798" width="25.140625" style="317" customWidth="1"/>
    <col min="1799" max="1799" width="4.28515625" style="317" customWidth="1"/>
    <col min="1800" max="2048" width="11.42578125" style="317"/>
    <col min="2049" max="2049" width="2.85546875" style="317" customWidth="1"/>
    <col min="2050" max="2050" width="51.85546875" style="317" customWidth="1"/>
    <col min="2051" max="2051" width="25.28515625" style="317" customWidth="1"/>
    <col min="2052" max="2052" width="26.42578125" style="317" customWidth="1"/>
    <col min="2053" max="2054" width="25.140625" style="317" customWidth="1"/>
    <col min="2055" max="2055" width="4.28515625" style="317" customWidth="1"/>
    <col min="2056" max="2304" width="11.42578125" style="317"/>
    <col min="2305" max="2305" width="2.85546875" style="317" customWidth="1"/>
    <col min="2306" max="2306" width="51.85546875" style="317" customWidth="1"/>
    <col min="2307" max="2307" width="25.28515625" style="317" customWidth="1"/>
    <col min="2308" max="2308" width="26.42578125" style="317" customWidth="1"/>
    <col min="2309" max="2310" width="25.140625" style="317" customWidth="1"/>
    <col min="2311" max="2311" width="4.28515625" style="317" customWidth="1"/>
    <col min="2312" max="2560" width="11.42578125" style="317"/>
    <col min="2561" max="2561" width="2.85546875" style="317" customWidth="1"/>
    <col min="2562" max="2562" width="51.85546875" style="317" customWidth="1"/>
    <col min="2563" max="2563" width="25.28515625" style="317" customWidth="1"/>
    <col min="2564" max="2564" width="26.42578125" style="317" customWidth="1"/>
    <col min="2565" max="2566" width="25.140625" style="317" customWidth="1"/>
    <col min="2567" max="2567" width="4.28515625" style="317" customWidth="1"/>
    <col min="2568" max="2816" width="11.42578125" style="317"/>
    <col min="2817" max="2817" width="2.85546875" style="317" customWidth="1"/>
    <col min="2818" max="2818" width="51.85546875" style="317" customWidth="1"/>
    <col min="2819" max="2819" width="25.28515625" style="317" customWidth="1"/>
    <col min="2820" max="2820" width="26.42578125" style="317" customWidth="1"/>
    <col min="2821" max="2822" width="25.140625" style="317" customWidth="1"/>
    <col min="2823" max="2823" width="4.28515625" style="317" customWidth="1"/>
    <col min="2824" max="3072" width="11.42578125" style="317"/>
    <col min="3073" max="3073" width="2.85546875" style="317" customWidth="1"/>
    <col min="3074" max="3074" width="51.85546875" style="317" customWidth="1"/>
    <col min="3075" max="3075" width="25.28515625" style="317" customWidth="1"/>
    <col min="3076" max="3076" width="26.42578125" style="317" customWidth="1"/>
    <col min="3077" max="3078" width="25.140625" style="317" customWidth="1"/>
    <col min="3079" max="3079" width="4.28515625" style="317" customWidth="1"/>
    <col min="3080" max="3328" width="11.42578125" style="317"/>
    <col min="3329" max="3329" width="2.85546875" style="317" customWidth="1"/>
    <col min="3330" max="3330" width="51.85546875" style="317" customWidth="1"/>
    <col min="3331" max="3331" width="25.28515625" style="317" customWidth="1"/>
    <col min="3332" max="3332" width="26.42578125" style="317" customWidth="1"/>
    <col min="3333" max="3334" width="25.140625" style="317" customWidth="1"/>
    <col min="3335" max="3335" width="4.28515625" style="317" customWidth="1"/>
    <col min="3336" max="3584" width="11.42578125" style="317"/>
    <col min="3585" max="3585" width="2.85546875" style="317" customWidth="1"/>
    <col min="3586" max="3586" width="51.85546875" style="317" customWidth="1"/>
    <col min="3587" max="3587" width="25.28515625" style="317" customWidth="1"/>
    <col min="3588" max="3588" width="26.42578125" style="317" customWidth="1"/>
    <col min="3589" max="3590" width="25.140625" style="317" customWidth="1"/>
    <col min="3591" max="3591" width="4.28515625" style="317" customWidth="1"/>
    <col min="3592" max="3840" width="11.42578125" style="317"/>
    <col min="3841" max="3841" width="2.85546875" style="317" customWidth="1"/>
    <col min="3842" max="3842" width="51.85546875" style="317" customWidth="1"/>
    <col min="3843" max="3843" width="25.28515625" style="317" customWidth="1"/>
    <col min="3844" max="3844" width="26.42578125" style="317" customWidth="1"/>
    <col min="3845" max="3846" width="25.140625" style="317" customWidth="1"/>
    <col min="3847" max="3847" width="4.28515625" style="317" customWidth="1"/>
    <col min="3848" max="4096" width="11.42578125" style="317"/>
    <col min="4097" max="4097" width="2.85546875" style="317" customWidth="1"/>
    <col min="4098" max="4098" width="51.85546875" style="317" customWidth="1"/>
    <col min="4099" max="4099" width="25.28515625" style="317" customWidth="1"/>
    <col min="4100" max="4100" width="26.42578125" style="317" customWidth="1"/>
    <col min="4101" max="4102" width="25.140625" style="317" customWidth="1"/>
    <col min="4103" max="4103" width="4.28515625" style="317" customWidth="1"/>
    <col min="4104" max="4352" width="11.42578125" style="317"/>
    <col min="4353" max="4353" width="2.85546875" style="317" customWidth="1"/>
    <col min="4354" max="4354" width="51.85546875" style="317" customWidth="1"/>
    <col min="4355" max="4355" width="25.28515625" style="317" customWidth="1"/>
    <col min="4356" max="4356" width="26.42578125" style="317" customWidth="1"/>
    <col min="4357" max="4358" width="25.140625" style="317" customWidth="1"/>
    <col min="4359" max="4359" width="4.28515625" style="317" customWidth="1"/>
    <col min="4360" max="4608" width="11.42578125" style="317"/>
    <col min="4609" max="4609" width="2.85546875" style="317" customWidth="1"/>
    <col min="4610" max="4610" width="51.85546875" style="317" customWidth="1"/>
    <col min="4611" max="4611" width="25.28515625" style="317" customWidth="1"/>
    <col min="4612" max="4612" width="26.42578125" style="317" customWidth="1"/>
    <col min="4613" max="4614" width="25.140625" style="317" customWidth="1"/>
    <col min="4615" max="4615" width="4.28515625" style="317" customWidth="1"/>
    <col min="4616" max="4864" width="11.42578125" style="317"/>
    <col min="4865" max="4865" width="2.85546875" style="317" customWidth="1"/>
    <col min="4866" max="4866" width="51.85546875" style="317" customWidth="1"/>
    <col min="4867" max="4867" width="25.28515625" style="317" customWidth="1"/>
    <col min="4868" max="4868" width="26.42578125" style="317" customWidth="1"/>
    <col min="4869" max="4870" width="25.140625" style="317" customWidth="1"/>
    <col min="4871" max="4871" width="4.28515625" style="317" customWidth="1"/>
    <col min="4872" max="5120" width="11.42578125" style="317"/>
    <col min="5121" max="5121" width="2.85546875" style="317" customWidth="1"/>
    <col min="5122" max="5122" width="51.85546875" style="317" customWidth="1"/>
    <col min="5123" max="5123" width="25.28515625" style="317" customWidth="1"/>
    <col min="5124" max="5124" width="26.42578125" style="317" customWidth="1"/>
    <col min="5125" max="5126" width="25.140625" style="317" customWidth="1"/>
    <col min="5127" max="5127" width="4.28515625" style="317" customWidth="1"/>
    <col min="5128" max="5376" width="11.42578125" style="317"/>
    <col min="5377" max="5377" width="2.85546875" style="317" customWidth="1"/>
    <col min="5378" max="5378" width="51.85546875" style="317" customWidth="1"/>
    <col min="5379" max="5379" width="25.28515625" style="317" customWidth="1"/>
    <col min="5380" max="5380" width="26.42578125" style="317" customWidth="1"/>
    <col min="5381" max="5382" width="25.140625" style="317" customWidth="1"/>
    <col min="5383" max="5383" width="4.28515625" style="317" customWidth="1"/>
    <col min="5384" max="5632" width="11.42578125" style="317"/>
    <col min="5633" max="5633" width="2.85546875" style="317" customWidth="1"/>
    <col min="5634" max="5634" width="51.85546875" style="317" customWidth="1"/>
    <col min="5635" max="5635" width="25.28515625" style="317" customWidth="1"/>
    <col min="5636" max="5636" width="26.42578125" style="317" customWidth="1"/>
    <col min="5637" max="5638" width="25.140625" style="317" customWidth="1"/>
    <col min="5639" max="5639" width="4.28515625" style="317" customWidth="1"/>
    <col min="5640" max="5888" width="11.42578125" style="317"/>
    <col min="5889" max="5889" width="2.85546875" style="317" customWidth="1"/>
    <col min="5890" max="5890" width="51.85546875" style="317" customWidth="1"/>
    <col min="5891" max="5891" width="25.28515625" style="317" customWidth="1"/>
    <col min="5892" max="5892" width="26.42578125" style="317" customWidth="1"/>
    <col min="5893" max="5894" width="25.140625" style="317" customWidth="1"/>
    <col min="5895" max="5895" width="4.28515625" style="317" customWidth="1"/>
    <col min="5896" max="6144" width="11.42578125" style="317"/>
    <col min="6145" max="6145" width="2.85546875" style="317" customWidth="1"/>
    <col min="6146" max="6146" width="51.85546875" style="317" customWidth="1"/>
    <col min="6147" max="6147" width="25.28515625" style="317" customWidth="1"/>
    <col min="6148" max="6148" width="26.42578125" style="317" customWidth="1"/>
    <col min="6149" max="6150" width="25.140625" style="317" customWidth="1"/>
    <col min="6151" max="6151" width="4.28515625" style="317" customWidth="1"/>
    <col min="6152" max="6400" width="11.42578125" style="317"/>
    <col min="6401" max="6401" width="2.85546875" style="317" customWidth="1"/>
    <col min="6402" max="6402" width="51.85546875" style="317" customWidth="1"/>
    <col min="6403" max="6403" width="25.28515625" style="317" customWidth="1"/>
    <col min="6404" max="6404" width="26.42578125" style="317" customWidth="1"/>
    <col min="6405" max="6406" width="25.140625" style="317" customWidth="1"/>
    <col min="6407" max="6407" width="4.28515625" style="317" customWidth="1"/>
    <col min="6408" max="6656" width="11.42578125" style="317"/>
    <col min="6657" max="6657" width="2.85546875" style="317" customWidth="1"/>
    <col min="6658" max="6658" width="51.85546875" style="317" customWidth="1"/>
    <col min="6659" max="6659" width="25.28515625" style="317" customWidth="1"/>
    <col min="6660" max="6660" width="26.42578125" style="317" customWidth="1"/>
    <col min="6661" max="6662" width="25.140625" style="317" customWidth="1"/>
    <col min="6663" max="6663" width="4.28515625" style="317" customWidth="1"/>
    <col min="6664" max="6912" width="11.42578125" style="317"/>
    <col min="6913" max="6913" width="2.85546875" style="317" customWidth="1"/>
    <col min="6914" max="6914" width="51.85546875" style="317" customWidth="1"/>
    <col min="6915" max="6915" width="25.28515625" style="317" customWidth="1"/>
    <col min="6916" max="6916" width="26.42578125" style="317" customWidth="1"/>
    <col min="6917" max="6918" width="25.140625" style="317" customWidth="1"/>
    <col min="6919" max="6919" width="4.28515625" style="317" customWidth="1"/>
    <col min="6920" max="7168" width="11.42578125" style="317"/>
    <col min="7169" max="7169" width="2.85546875" style="317" customWidth="1"/>
    <col min="7170" max="7170" width="51.85546875" style="317" customWidth="1"/>
    <col min="7171" max="7171" width="25.28515625" style="317" customWidth="1"/>
    <col min="7172" max="7172" width="26.42578125" style="317" customWidth="1"/>
    <col min="7173" max="7174" width="25.140625" style="317" customWidth="1"/>
    <col min="7175" max="7175" width="4.28515625" style="317" customWidth="1"/>
    <col min="7176" max="7424" width="11.42578125" style="317"/>
    <col min="7425" max="7425" width="2.85546875" style="317" customWidth="1"/>
    <col min="7426" max="7426" width="51.85546875" style="317" customWidth="1"/>
    <col min="7427" max="7427" width="25.28515625" style="317" customWidth="1"/>
    <col min="7428" max="7428" width="26.42578125" style="317" customWidth="1"/>
    <col min="7429" max="7430" width="25.140625" style="317" customWidth="1"/>
    <col min="7431" max="7431" width="4.28515625" style="317" customWidth="1"/>
    <col min="7432" max="7680" width="11.42578125" style="317"/>
    <col min="7681" max="7681" width="2.85546875" style="317" customWidth="1"/>
    <col min="7682" max="7682" width="51.85546875" style="317" customWidth="1"/>
    <col min="7683" max="7683" width="25.28515625" style="317" customWidth="1"/>
    <col min="7684" max="7684" width="26.42578125" style="317" customWidth="1"/>
    <col min="7685" max="7686" width="25.140625" style="317" customWidth="1"/>
    <col min="7687" max="7687" width="4.28515625" style="317" customWidth="1"/>
    <col min="7688" max="7936" width="11.42578125" style="317"/>
    <col min="7937" max="7937" width="2.85546875" style="317" customWidth="1"/>
    <col min="7938" max="7938" width="51.85546875" style="317" customWidth="1"/>
    <col min="7939" max="7939" width="25.28515625" style="317" customWidth="1"/>
    <col min="7940" max="7940" width="26.42578125" style="317" customWidth="1"/>
    <col min="7941" max="7942" width="25.140625" style="317" customWidth="1"/>
    <col min="7943" max="7943" width="4.28515625" style="317" customWidth="1"/>
    <col min="7944" max="8192" width="11.42578125" style="317"/>
    <col min="8193" max="8193" width="2.85546875" style="317" customWidth="1"/>
    <col min="8194" max="8194" width="51.85546875" style="317" customWidth="1"/>
    <col min="8195" max="8195" width="25.28515625" style="317" customWidth="1"/>
    <col min="8196" max="8196" width="26.42578125" style="317" customWidth="1"/>
    <col min="8197" max="8198" width="25.140625" style="317" customWidth="1"/>
    <col min="8199" max="8199" width="4.28515625" style="317" customWidth="1"/>
    <col min="8200" max="8448" width="11.42578125" style="317"/>
    <col min="8449" max="8449" width="2.85546875" style="317" customWidth="1"/>
    <col min="8450" max="8450" width="51.85546875" style="317" customWidth="1"/>
    <col min="8451" max="8451" width="25.28515625" style="317" customWidth="1"/>
    <col min="8452" max="8452" width="26.42578125" style="317" customWidth="1"/>
    <col min="8453" max="8454" width="25.140625" style="317" customWidth="1"/>
    <col min="8455" max="8455" width="4.28515625" style="317" customWidth="1"/>
    <col min="8456" max="8704" width="11.42578125" style="317"/>
    <col min="8705" max="8705" width="2.85546875" style="317" customWidth="1"/>
    <col min="8706" max="8706" width="51.85546875" style="317" customWidth="1"/>
    <col min="8707" max="8707" width="25.28515625" style="317" customWidth="1"/>
    <col min="8708" max="8708" width="26.42578125" style="317" customWidth="1"/>
    <col min="8709" max="8710" width="25.140625" style="317" customWidth="1"/>
    <col min="8711" max="8711" width="4.28515625" style="317" customWidth="1"/>
    <col min="8712" max="8960" width="11.42578125" style="317"/>
    <col min="8961" max="8961" width="2.85546875" style="317" customWidth="1"/>
    <col min="8962" max="8962" width="51.85546875" style="317" customWidth="1"/>
    <col min="8963" max="8963" width="25.28515625" style="317" customWidth="1"/>
    <col min="8964" max="8964" width="26.42578125" style="317" customWidth="1"/>
    <col min="8965" max="8966" width="25.140625" style="317" customWidth="1"/>
    <col min="8967" max="8967" width="4.28515625" style="317" customWidth="1"/>
    <col min="8968" max="9216" width="11.42578125" style="317"/>
    <col min="9217" max="9217" width="2.85546875" style="317" customWidth="1"/>
    <col min="9218" max="9218" width="51.85546875" style="317" customWidth="1"/>
    <col min="9219" max="9219" width="25.28515625" style="317" customWidth="1"/>
    <col min="9220" max="9220" width="26.42578125" style="317" customWidth="1"/>
    <col min="9221" max="9222" width="25.140625" style="317" customWidth="1"/>
    <col min="9223" max="9223" width="4.28515625" style="317" customWidth="1"/>
    <col min="9224" max="9472" width="11.42578125" style="317"/>
    <col min="9473" max="9473" width="2.85546875" style="317" customWidth="1"/>
    <col min="9474" max="9474" width="51.85546875" style="317" customWidth="1"/>
    <col min="9475" max="9475" width="25.28515625" style="317" customWidth="1"/>
    <col min="9476" max="9476" width="26.42578125" style="317" customWidth="1"/>
    <col min="9477" max="9478" width="25.140625" style="317" customWidth="1"/>
    <col min="9479" max="9479" width="4.28515625" style="317" customWidth="1"/>
    <col min="9480" max="9728" width="11.42578125" style="317"/>
    <col min="9729" max="9729" width="2.85546875" style="317" customWidth="1"/>
    <col min="9730" max="9730" width="51.85546875" style="317" customWidth="1"/>
    <col min="9731" max="9731" width="25.28515625" style="317" customWidth="1"/>
    <col min="9732" max="9732" width="26.42578125" style="317" customWidth="1"/>
    <col min="9733" max="9734" width="25.140625" style="317" customWidth="1"/>
    <col min="9735" max="9735" width="4.28515625" style="317" customWidth="1"/>
    <col min="9736" max="9984" width="11.42578125" style="317"/>
    <col min="9985" max="9985" width="2.85546875" style="317" customWidth="1"/>
    <col min="9986" max="9986" width="51.85546875" style="317" customWidth="1"/>
    <col min="9987" max="9987" width="25.28515625" style="317" customWidth="1"/>
    <col min="9988" max="9988" width="26.42578125" style="317" customWidth="1"/>
    <col min="9989" max="9990" width="25.140625" style="317" customWidth="1"/>
    <col min="9991" max="9991" width="4.28515625" style="317" customWidth="1"/>
    <col min="9992" max="10240" width="11.42578125" style="317"/>
    <col min="10241" max="10241" width="2.85546875" style="317" customWidth="1"/>
    <col min="10242" max="10242" width="51.85546875" style="317" customWidth="1"/>
    <col min="10243" max="10243" width="25.28515625" style="317" customWidth="1"/>
    <col min="10244" max="10244" width="26.42578125" style="317" customWidth="1"/>
    <col min="10245" max="10246" width="25.140625" style="317" customWidth="1"/>
    <col min="10247" max="10247" width="4.28515625" style="317" customWidth="1"/>
    <col min="10248" max="10496" width="11.42578125" style="317"/>
    <col min="10497" max="10497" width="2.85546875" style="317" customWidth="1"/>
    <col min="10498" max="10498" width="51.85546875" style="317" customWidth="1"/>
    <col min="10499" max="10499" width="25.28515625" style="317" customWidth="1"/>
    <col min="10500" max="10500" width="26.42578125" style="317" customWidth="1"/>
    <col min="10501" max="10502" width="25.140625" style="317" customWidth="1"/>
    <col min="10503" max="10503" width="4.28515625" style="317" customWidth="1"/>
    <col min="10504" max="10752" width="11.42578125" style="317"/>
    <col min="10753" max="10753" width="2.85546875" style="317" customWidth="1"/>
    <col min="10754" max="10754" width="51.85546875" style="317" customWidth="1"/>
    <col min="10755" max="10755" width="25.28515625" style="317" customWidth="1"/>
    <col min="10756" max="10756" width="26.42578125" style="317" customWidth="1"/>
    <col min="10757" max="10758" width="25.140625" style="317" customWidth="1"/>
    <col min="10759" max="10759" width="4.28515625" style="317" customWidth="1"/>
    <col min="10760" max="11008" width="11.42578125" style="317"/>
    <col min="11009" max="11009" width="2.85546875" style="317" customWidth="1"/>
    <col min="11010" max="11010" width="51.85546875" style="317" customWidth="1"/>
    <col min="11011" max="11011" width="25.28515625" style="317" customWidth="1"/>
    <col min="11012" max="11012" width="26.42578125" style="317" customWidth="1"/>
    <col min="11013" max="11014" width="25.140625" style="317" customWidth="1"/>
    <col min="11015" max="11015" width="4.28515625" style="317" customWidth="1"/>
    <col min="11016" max="11264" width="11.42578125" style="317"/>
    <col min="11265" max="11265" width="2.85546875" style="317" customWidth="1"/>
    <col min="11266" max="11266" width="51.85546875" style="317" customWidth="1"/>
    <col min="11267" max="11267" width="25.28515625" style="317" customWidth="1"/>
    <col min="11268" max="11268" width="26.42578125" style="317" customWidth="1"/>
    <col min="11269" max="11270" width="25.140625" style="317" customWidth="1"/>
    <col min="11271" max="11271" width="4.28515625" style="317" customWidth="1"/>
    <col min="11272" max="11520" width="11.42578125" style="317"/>
    <col min="11521" max="11521" width="2.85546875" style="317" customWidth="1"/>
    <col min="11522" max="11522" width="51.85546875" style="317" customWidth="1"/>
    <col min="11523" max="11523" width="25.28515625" style="317" customWidth="1"/>
    <col min="11524" max="11524" width="26.42578125" style="317" customWidth="1"/>
    <col min="11525" max="11526" width="25.140625" style="317" customWidth="1"/>
    <col min="11527" max="11527" width="4.28515625" style="317" customWidth="1"/>
    <col min="11528" max="11776" width="11.42578125" style="317"/>
    <col min="11777" max="11777" width="2.85546875" style="317" customWidth="1"/>
    <col min="11778" max="11778" width="51.85546875" style="317" customWidth="1"/>
    <col min="11779" max="11779" width="25.28515625" style="317" customWidth="1"/>
    <col min="11780" max="11780" width="26.42578125" style="317" customWidth="1"/>
    <col min="11781" max="11782" width="25.140625" style="317" customWidth="1"/>
    <col min="11783" max="11783" width="4.28515625" style="317" customWidth="1"/>
    <col min="11784" max="12032" width="11.42578125" style="317"/>
    <col min="12033" max="12033" width="2.85546875" style="317" customWidth="1"/>
    <col min="12034" max="12034" width="51.85546875" style="317" customWidth="1"/>
    <col min="12035" max="12035" width="25.28515625" style="317" customWidth="1"/>
    <col min="12036" max="12036" width="26.42578125" style="317" customWidth="1"/>
    <col min="12037" max="12038" width="25.140625" style="317" customWidth="1"/>
    <col min="12039" max="12039" width="4.28515625" style="317" customWidth="1"/>
    <col min="12040" max="12288" width="11.42578125" style="317"/>
    <col min="12289" max="12289" width="2.85546875" style="317" customWidth="1"/>
    <col min="12290" max="12290" width="51.85546875" style="317" customWidth="1"/>
    <col min="12291" max="12291" width="25.28515625" style="317" customWidth="1"/>
    <col min="12292" max="12292" width="26.42578125" style="317" customWidth="1"/>
    <col min="12293" max="12294" width="25.140625" style="317" customWidth="1"/>
    <col min="12295" max="12295" width="4.28515625" style="317" customWidth="1"/>
    <col min="12296" max="12544" width="11.42578125" style="317"/>
    <col min="12545" max="12545" width="2.85546875" style="317" customWidth="1"/>
    <col min="12546" max="12546" width="51.85546875" style="317" customWidth="1"/>
    <col min="12547" max="12547" width="25.28515625" style="317" customWidth="1"/>
    <col min="12548" max="12548" width="26.42578125" style="317" customWidth="1"/>
    <col min="12549" max="12550" width="25.140625" style="317" customWidth="1"/>
    <col min="12551" max="12551" width="4.28515625" style="317" customWidth="1"/>
    <col min="12552" max="12800" width="11.42578125" style="317"/>
    <col min="12801" max="12801" width="2.85546875" style="317" customWidth="1"/>
    <col min="12802" max="12802" width="51.85546875" style="317" customWidth="1"/>
    <col min="12803" max="12803" width="25.28515625" style="317" customWidth="1"/>
    <col min="12804" max="12804" width="26.42578125" style="317" customWidth="1"/>
    <col min="12805" max="12806" width="25.140625" style="317" customWidth="1"/>
    <col min="12807" max="12807" width="4.28515625" style="317" customWidth="1"/>
    <col min="12808" max="13056" width="11.42578125" style="317"/>
    <col min="13057" max="13057" width="2.85546875" style="317" customWidth="1"/>
    <col min="13058" max="13058" width="51.85546875" style="317" customWidth="1"/>
    <col min="13059" max="13059" width="25.28515625" style="317" customWidth="1"/>
    <col min="13060" max="13060" width="26.42578125" style="317" customWidth="1"/>
    <col min="13061" max="13062" width="25.140625" style="317" customWidth="1"/>
    <col min="13063" max="13063" width="4.28515625" style="317" customWidth="1"/>
    <col min="13064" max="13312" width="11.42578125" style="317"/>
    <col min="13313" max="13313" width="2.85546875" style="317" customWidth="1"/>
    <col min="13314" max="13314" width="51.85546875" style="317" customWidth="1"/>
    <col min="13315" max="13315" width="25.28515625" style="317" customWidth="1"/>
    <col min="13316" max="13316" width="26.42578125" style="317" customWidth="1"/>
    <col min="13317" max="13318" width="25.140625" style="317" customWidth="1"/>
    <col min="13319" max="13319" width="4.28515625" style="317" customWidth="1"/>
    <col min="13320" max="13568" width="11.42578125" style="317"/>
    <col min="13569" max="13569" width="2.85546875" style="317" customWidth="1"/>
    <col min="13570" max="13570" width="51.85546875" style="317" customWidth="1"/>
    <col min="13571" max="13571" width="25.28515625" style="317" customWidth="1"/>
    <col min="13572" max="13572" width="26.42578125" style="317" customWidth="1"/>
    <col min="13573" max="13574" width="25.140625" style="317" customWidth="1"/>
    <col min="13575" max="13575" width="4.28515625" style="317" customWidth="1"/>
    <col min="13576" max="13824" width="11.42578125" style="317"/>
    <col min="13825" max="13825" width="2.85546875" style="317" customWidth="1"/>
    <col min="13826" max="13826" width="51.85546875" style="317" customWidth="1"/>
    <col min="13827" max="13827" width="25.28515625" style="317" customWidth="1"/>
    <col min="13828" max="13828" width="26.42578125" style="317" customWidth="1"/>
    <col min="13829" max="13830" width="25.140625" style="317" customWidth="1"/>
    <col min="13831" max="13831" width="4.28515625" style="317" customWidth="1"/>
    <col min="13832" max="14080" width="11.42578125" style="317"/>
    <col min="14081" max="14081" width="2.85546875" style="317" customWidth="1"/>
    <col min="14082" max="14082" width="51.85546875" style="317" customWidth="1"/>
    <col min="14083" max="14083" width="25.28515625" style="317" customWidth="1"/>
    <col min="14084" max="14084" width="26.42578125" style="317" customWidth="1"/>
    <col min="14085" max="14086" width="25.140625" style="317" customWidth="1"/>
    <col min="14087" max="14087" width="4.28515625" style="317" customWidth="1"/>
    <col min="14088" max="14336" width="11.42578125" style="317"/>
    <col min="14337" max="14337" width="2.85546875" style="317" customWidth="1"/>
    <col min="14338" max="14338" width="51.85546875" style="317" customWidth="1"/>
    <col min="14339" max="14339" width="25.28515625" style="317" customWidth="1"/>
    <col min="14340" max="14340" width="26.42578125" style="317" customWidth="1"/>
    <col min="14341" max="14342" width="25.140625" style="317" customWidth="1"/>
    <col min="14343" max="14343" width="4.28515625" style="317" customWidth="1"/>
    <col min="14344" max="14592" width="11.42578125" style="317"/>
    <col min="14593" max="14593" width="2.85546875" style="317" customWidth="1"/>
    <col min="14594" max="14594" width="51.85546875" style="317" customWidth="1"/>
    <col min="14595" max="14595" width="25.28515625" style="317" customWidth="1"/>
    <col min="14596" max="14596" width="26.42578125" style="317" customWidth="1"/>
    <col min="14597" max="14598" width="25.140625" style="317" customWidth="1"/>
    <col min="14599" max="14599" width="4.28515625" style="317" customWidth="1"/>
    <col min="14600" max="14848" width="11.42578125" style="317"/>
    <col min="14849" max="14849" width="2.85546875" style="317" customWidth="1"/>
    <col min="14850" max="14850" width="51.85546875" style="317" customWidth="1"/>
    <col min="14851" max="14851" width="25.28515625" style="317" customWidth="1"/>
    <col min="14852" max="14852" width="26.42578125" style="317" customWidth="1"/>
    <col min="14853" max="14854" width="25.140625" style="317" customWidth="1"/>
    <col min="14855" max="14855" width="4.28515625" style="317" customWidth="1"/>
    <col min="14856" max="15104" width="11.42578125" style="317"/>
    <col min="15105" max="15105" width="2.85546875" style="317" customWidth="1"/>
    <col min="15106" max="15106" width="51.85546875" style="317" customWidth="1"/>
    <col min="15107" max="15107" width="25.28515625" style="317" customWidth="1"/>
    <col min="15108" max="15108" width="26.42578125" style="317" customWidth="1"/>
    <col min="15109" max="15110" width="25.140625" style="317" customWidth="1"/>
    <col min="15111" max="15111" width="4.28515625" style="317" customWidth="1"/>
    <col min="15112" max="15360" width="11.42578125" style="317"/>
    <col min="15361" max="15361" width="2.85546875" style="317" customWidth="1"/>
    <col min="15362" max="15362" width="51.85546875" style="317" customWidth="1"/>
    <col min="15363" max="15363" width="25.28515625" style="317" customWidth="1"/>
    <col min="15364" max="15364" width="26.42578125" style="317" customWidth="1"/>
    <col min="15365" max="15366" width="25.140625" style="317" customWidth="1"/>
    <col min="15367" max="15367" width="4.28515625" style="317" customWidth="1"/>
    <col min="15368" max="15616" width="11.42578125" style="317"/>
    <col min="15617" max="15617" width="2.85546875" style="317" customWidth="1"/>
    <col min="15618" max="15618" width="51.85546875" style="317" customWidth="1"/>
    <col min="15619" max="15619" width="25.28515625" style="317" customWidth="1"/>
    <col min="15620" max="15620" width="26.42578125" style="317" customWidth="1"/>
    <col min="15621" max="15622" width="25.140625" style="317" customWidth="1"/>
    <col min="15623" max="15623" width="4.28515625" style="317" customWidth="1"/>
    <col min="15624" max="15872" width="11.42578125" style="317"/>
    <col min="15873" max="15873" width="2.85546875" style="317" customWidth="1"/>
    <col min="15874" max="15874" width="51.85546875" style="317" customWidth="1"/>
    <col min="15875" max="15875" width="25.28515625" style="317" customWidth="1"/>
    <col min="15876" max="15876" width="26.42578125" style="317" customWidth="1"/>
    <col min="15877" max="15878" width="25.140625" style="317" customWidth="1"/>
    <col min="15879" max="15879" width="4.28515625" style="317" customWidth="1"/>
    <col min="15880" max="16128" width="11.42578125" style="317"/>
    <col min="16129" max="16129" width="2.85546875" style="317" customWidth="1"/>
    <col min="16130" max="16130" width="51.85546875" style="317" customWidth="1"/>
    <col min="16131" max="16131" width="25.28515625" style="317" customWidth="1"/>
    <col min="16132" max="16132" width="26.42578125" style="317" customWidth="1"/>
    <col min="16133" max="16134" width="25.140625" style="317" customWidth="1"/>
    <col min="16135" max="16135" width="4.28515625" style="317" customWidth="1"/>
    <col min="16136" max="16384" width="11.42578125" style="317"/>
  </cols>
  <sheetData>
    <row r="1" spans="1:7" s="306" customFormat="1"/>
    <row r="2" spans="1:7" s="308" customFormat="1">
      <c r="A2" s="306"/>
      <c r="B2" s="307" t="s">
        <v>4</v>
      </c>
      <c r="C2" s="500">
        <v>2013</v>
      </c>
      <c r="D2" s="500"/>
      <c r="E2" s="306"/>
      <c r="F2" s="306"/>
      <c r="G2" s="306"/>
    </row>
    <row r="3" spans="1:7" s="308" customFormat="1">
      <c r="A3" s="306"/>
      <c r="B3" s="307" t="s">
        <v>0</v>
      </c>
      <c r="C3" s="501" t="str">
        <f>'Allgemeine Information'!C12</f>
        <v xml:space="preserve"> </v>
      </c>
      <c r="D3" s="501"/>
      <c r="E3" s="309"/>
      <c r="F3" s="306"/>
      <c r="G3" s="306"/>
    </row>
    <row r="4" spans="1:7" s="308" customFormat="1">
      <c r="A4" s="306"/>
      <c r="B4" s="307" t="s">
        <v>1</v>
      </c>
      <c r="C4" s="501" t="str">
        <f>'Allgemeine Information'!C13</f>
        <v xml:space="preserve"> </v>
      </c>
      <c r="D4" s="501"/>
      <c r="E4" s="309"/>
      <c r="F4" s="306"/>
      <c r="G4" s="306"/>
    </row>
    <row r="5" spans="1:7" s="308" customFormat="1">
      <c r="A5" s="306"/>
      <c r="B5" s="307" t="s">
        <v>2</v>
      </c>
      <c r="C5" s="501" t="str">
        <f>'Allgemeine Information'!C14</f>
        <v>Bitte Auswählen</v>
      </c>
      <c r="D5" s="501"/>
      <c r="E5" s="309"/>
      <c r="F5" s="306"/>
      <c r="G5" s="306"/>
    </row>
    <row r="6" spans="1:7" s="306" customFormat="1"/>
    <row r="7" spans="1:7" s="310" customFormat="1">
      <c r="D7" s="353"/>
      <c r="E7" s="353"/>
    </row>
    <row r="8" spans="1:7">
      <c r="B8" s="312" t="s">
        <v>349</v>
      </c>
      <c r="C8" s="313"/>
      <c r="D8" s="354"/>
      <c r="E8" s="354"/>
      <c r="F8" s="315"/>
    </row>
    <row r="9" spans="1:7">
      <c r="B9" s="216" t="s">
        <v>712</v>
      </c>
      <c r="C9" s="216" t="s">
        <v>350</v>
      </c>
      <c r="D9" s="348" t="s">
        <v>249</v>
      </c>
      <c r="E9" s="348" t="s">
        <v>351</v>
      </c>
      <c r="F9" s="216" t="s">
        <v>352</v>
      </c>
    </row>
    <row r="10" spans="1:7">
      <c r="B10" s="233" t="s">
        <v>353</v>
      </c>
      <c r="C10" s="363" t="s">
        <v>354</v>
      </c>
      <c r="D10" s="39"/>
      <c r="E10" s="10"/>
      <c r="F10" s="13" t="s">
        <v>355</v>
      </c>
      <c r="G10" s="215"/>
    </row>
    <row r="11" spans="1:7">
      <c r="B11" s="355" t="s">
        <v>356</v>
      </c>
      <c r="C11" s="364" t="s">
        <v>354</v>
      </c>
      <c r="D11" s="40"/>
      <c r="E11" s="16"/>
      <c r="F11" s="18" t="s">
        <v>355</v>
      </c>
    </row>
    <row r="12" spans="1:7">
      <c r="B12" s="355" t="s">
        <v>357</v>
      </c>
      <c r="C12" s="364" t="s">
        <v>354</v>
      </c>
      <c r="D12" s="40"/>
      <c r="E12" s="16"/>
      <c r="F12" s="18" t="s">
        <v>355</v>
      </c>
    </row>
    <row r="13" spans="1:7">
      <c r="B13" s="355" t="s">
        <v>358</v>
      </c>
      <c r="C13" s="364" t="s">
        <v>354</v>
      </c>
      <c r="D13" s="40"/>
      <c r="E13" s="16"/>
      <c r="F13" s="18" t="s">
        <v>355</v>
      </c>
    </row>
    <row r="14" spans="1:7">
      <c r="B14" s="355" t="s">
        <v>359</v>
      </c>
      <c r="C14" s="364" t="s">
        <v>354</v>
      </c>
      <c r="D14" s="40"/>
      <c r="E14" s="16"/>
      <c r="F14" s="18" t="s">
        <v>355</v>
      </c>
    </row>
    <row r="15" spans="1:7">
      <c r="B15" s="357" t="s">
        <v>360</v>
      </c>
      <c r="C15" s="365" t="s">
        <v>354</v>
      </c>
      <c r="D15" s="41"/>
      <c r="E15" s="26"/>
      <c r="F15" s="36" t="s">
        <v>355</v>
      </c>
    </row>
    <row r="16" spans="1:7">
      <c r="B16" s="355" t="s">
        <v>353</v>
      </c>
      <c r="C16" s="364" t="s">
        <v>361</v>
      </c>
      <c r="D16" s="40"/>
      <c r="E16" s="16"/>
      <c r="F16" s="18" t="s">
        <v>355</v>
      </c>
    </row>
    <row r="17" spans="2:6">
      <c r="B17" s="355" t="s">
        <v>356</v>
      </c>
      <c r="C17" s="364" t="s">
        <v>361</v>
      </c>
      <c r="D17" s="40"/>
      <c r="E17" s="16"/>
      <c r="F17" s="18" t="s">
        <v>355</v>
      </c>
    </row>
    <row r="18" spans="2:6">
      <c r="B18" s="358" t="s">
        <v>357</v>
      </c>
      <c r="C18" s="364" t="s">
        <v>361</v>
      </c>
      <c r="D18" s="366"/>
      <c r="E18" s="367"/>
      <c r="F18" s="368" t="s">
        <v>355</v>
      </c>
    </row>
    <row r="19" spans="2:6">
      <c r="B19" s="355" t="s">
        <v>358</v>
      </c>
      <c r="C19" s="364" t="s">
        <v>361</v>
      </c>
      <c r="D19" s="40"/>
      <c r="E19" s="16"/>
      <c r="F19" s="18" t="s">
        <v>355</v>
      </c>
    </row>
    <row r="20" spans="2:6">
      <c r="B20" s="355" t="s">
        <v>359</v>
      </c>
      <c r="C20" s="364" t="s">
        <v>361</v>
      </c>
      <c r="D20" s="40"/>
      <c r="E20" s="16"/>
      <c r="F20" s="18" t="s">
        <v>355</v>
      </c>
    </row>
    <row r="21" spans="2:6">
      <c r="B21" s="357" t="s">
        <v>360</v>
      </c>
      <c r="C21" s="365" t="s">
        <v>361</v>
      </c>
      <c r="D21" s="41"/>
      <c r="E21" s="26"/>
      <c r="F21" s="36" t="s">
        <v>355</v>
      </c>
    </row>
    <row r="22" spans="2:6">
      <c r="B22" s="355" t="s">
        <v>353</v>
      </c>
      <c r="C22" s="138" t="s">
        <v>362</v>
      </c>
      <c r="D22" s="40"/>
      <c r="E22" s="16"/>
      <c r="F22" s="18" t="s">
        <v>355</v>
      </c>
    </row>
    <row r="23" spans="2:6">
      <c r="B23" s="355" t="s">
        <v>356</v>
      </c>
      <c r="C23" s="138" t="s">
        <v>362</v>
      </c>
      <c r="D23" s="40"/>
      <c r="E23" s="16"/>
      <c r="F23" s="18" t="s">
        <v>355</v>
      </c>
    </row>
    <row r="24" spans="2:6">
      <c r="B24" s="355" t="s">
        <v>357</v>
      </c>
      <c r="C24" s="138" t="s">
        <v>362</v>
      </c>
      <c r="D24" s="40"/>
      <c r="E24" s="16"/>
      <c r="F24" s="18" t="s">
        <v>355</v>
      </c>
    </row>
    <row r="25" spans="2:6">
      <c r="B25" s="355" t="s">
        <v>358</v>
      </c>
      <c r="C25" s="138" t="s">
        <v>362</v>
      </c>
      <c r="D25" s="40"/>
      <c r="E25" s="16"/>
      <c r="F25" s="18" t="s">
        <v>355</v>
      </c>
    </row>
    <row r="26" spans="2:6">
      <c r="B26" s="355" t="s">
        <v>359</v>
      </c>
      <c r="C26" s="138" t="s">
        <v>362</v>
      </c>
      <c r="D26" s="40"/>
      <c r="E26" s="16"/>
      <c r="F26" s="18" t="s">
        <v>355</v>
      </c>
    </row>
    <row r="27" spans="2:6">
      <c r="B27" s="359" t="s">
        <v>360</v>
      </c>
      <c r="C27" s="365" t="s">
        <v>362</v>
      </c>
      <c r="D27" s="369"/>
      <c r="E27" s="370"/>
      <c r="F27" s="371" t="s">
        <v>355</v>
      </c>
    </row>
    <row r="28" spans="2:6">
      <c r="B28" s="355" t="s">
        <v>353</v>
      </c>
      <c r="C28" s="138" t="s">
        <v>363</v>
      </c>
      <c r="D28" s="40"/>
      <c r="E28" s="16"/>
      <c r="F28" s="18" t="s">
        <v>355</v>
      </c>
    </row>
    <row r="29" spans="2:6">
      <c r="B29" s="355" t="s">
        <v>356</v>
      </c>
      <c r="C29" s="138" t="s">
        <v>363</v>
      </c>
      <c r="D29" s="40"/>
      <c r="E29" s="16"/>
      <c r="F29" s="18" t="s">
        <v>355</v>
      </c>
    </row>
    <row r="30" spans="2:6">
      <c r="B30" s="355" t="s">
        <v>357</v>
      </c>
      <c r="C30" s="138" t="s">
        <v>363</v>
      </c>
      <c r="D30" s="40"/>
      <c r="E30" s="16"/>
      <c r="F30" s="18" t="s">
        <v>355</v>
      </c>
    </row>
    <row r="31" spans="2:6">
      <c r="B31" s="355" t="s">
        <v>358</v>
      </c>
      <c r="C31" s="138" t="s">
        <v>363</v>
      </c>
      <c r="D31" s="40"/>
      <c r="E31" s="16"/>
      <c r="F31" s="18" t="s">
        <v>355</v>
      </c>
    </row>
    <row r="32" spans="2:6">
      <c r="B32" s="355" t="s">
        <v>359</v>
      </c>
      <c r="C32" s="138" t="s">
        <v>363</v>
      </c>
      <c r="D32" s="40"/>
      <c r="E32" s="16"/>
      <c r="F32" s="18" t="s">
        <v>355</v>
      </c>
    </row>
    <row r="33" spans="2:6">
      <c r="B33" s="357" t="s">
        <v>360</v>
      </c>
      <c r="C33" s="365" t="s">
        <v>363</v>
      </c>
      <c r="D33" s="40"/>
      <c r="E33" s="26"/>
      <c r="F33" s="36" t="s">
        <v>355</v>
      </c>
    </row>
    <row r="34" spans="2:6">
      <c r="B34" s="355" t="s">
        <v>353</v>
      </c>
      <c r="C34" s="40" t="s">
        <v>364</v>
      </c>
      <c r="D34" s="372"/>
      <c r="E34" s="138"/>
      <c r="F34" s="18" t="s">
        <v>355</v>
      </c>
    </row>
    <row r="35" spans="2:6">
      <c r="B35" s="355" t="s">
        <v>356</v>
      </c>
      <c r="C35" s="40" t="s">
        <v>364</v>
      </c>
      <c r="D35" s="16"/>
      <c r="E35" s="138"/>
      <c r="F35" s="18" t="s">
        <v>355</v>
      </c>
    </row>
    <row r="36" spans="2:6">
      <c r="B36" s="358" t="s">
        <v>357</v>
      </c>
      <c r="C36" s="40" t="s">
        <v>364</v>
      </c>
      <c r="D36" s="367"/>
      <c r="E36" s="364"/>
      <c r="F36" s="368" t="s">
        <v>355</v>
      </c>
    </row>
    <row r="37" spans="2:6">
      <c r="B37" s="360" t="s">
        <v>358</v>
      </c>
      <c r="C37" s="40" t="s">
        <v>364</v>
      </c>
      <c r="D37" s="367"/>
      <c r="E37" s="364"/>
      <c r="F37" s="154" t="s">
        <v>355</v>
      </c>
    </row>
    <row r="38" spans="2:6">
      <c r="B38" s="360" t="s">
        <v>359</v>
      </c>
      <c r="C38" s="40" t="s">
        <v>364</v>
      </c>
      <c r="D38" s="367"/>
      <c r="E38" s="364"/>
      <c r="F38" s="154" t="s">
        <v>355</v>
      </c>
    </row>
    <row r="39" spans="2:6">
      <c r="B39" s="361" t="s">
        <v>360</v>
      </c>
      <c r="C39" s="369" t="s">
        <v>364</v>
      </c>
      <c r="D39" s="370"/>
      <c r="E39" s="365"/>
      <c r="F39" s="155" t="s">
        <v>355</v>
      </c>
    </row>
    <row r="40" spans="2:6">
      <c r="B40" s="355" t="s">
        <v>353</v>
      </c>
      <c r="C40" s="138" t="s">
        <v>365</v>
      </c>
      <c r="D40" s="40"/>
      <c r="E40" s="16"/>
      <c r="F40" s="18" t="s">
        <v>355</v>
      </c>
    </row>
    <row r="41" spans="2:6">
      <c r="B41" s="355" t="s">
        <v>356</v>
      </c>
      <c r="C41" s="138" t="s">
        <v>365</v>
      </c>
      <c r="D41" s="40"/>
      <c r="E41" s="16"/>
      <c r="F41" s="18" t="s">
        <v>355</v>
      </c>
    </row>
    <row r="42" spans="2:6">
      <c r="B42" s="355" t="s">
        <v>357</v>
      </c>
      <c r="C42" s="138" t="s">
        <v>365</v>
      </c>
      <c r="D42" s="40"/>
      <c r="E42" s="16"/>
      <c r="F42" s="18" t="s">
        <v>355</v>
      </c>
    </row>
    <row r="43" spans="2:6">
      <c r="B43" s="360" t="s">
        <v>358</v>
      </c>
      <c r="C43" s="138" t="s">
        <v>365</v>
      </c>
      <c r="D43" s="366"/>
      <c r="E43" s="367"/>
      <c r="F43" s="154" t="s">
        <v>355</v>
      </c>
    </row>
    <row r="44" spans="2:6">
      <c r="B44" s="360" t="s">
        <v>359</v>
      </c>
      <c r="C44" s="138" t="s">
        <v>365</v>
      </c>
      <c r="D44" s="366"/>
      <c r="E44" s="367"/>
      <c r="F44" s="154" t="s">
        <v>355</v>
      </c>
    </row>
    <row r="45" spans="2:6">
      <c r="B45" s="361" t="s">
        <v>360</v>
      </c>
      <c r="C45" s="365" t="s">
        <v>365</v>
      </c>
      <c r="D45" s="369"/>
      <c r="E45" s="370"/>
      <c r="F45" s="155" t="s">
        <v>355</v>
      </c>
    </row>
    <row r="46" spans="2:6">
      <c r="B46" s="360" t="s">
        <v>353</v>
      </c>
      <c r="C46" s="138" t="s">
        <v>366</v>
      </c>
      <c r="D46" s="366"/>
      <c r="E46" s="367"/>
      <c r="F46" s="154" t="s">
        <v>355</v>
      </c>
    </row>
    <row r="47" spans="2:6">
      <c r="B47" s="360" t="s">
        <v>356</v>
      </c>
      <c r="C47" s="138" t="s">
        <v>366</v>
      </c>
      <c r="D47" s="366"/>
      <c r="E47" s="367"/>
      <c r="F47" s="154" t="s">
        <v>355</v>
      </c>
    </row>
    <row r="48" spans="2:6">
      <c r="B48" s="360" t="s">
        <v>357</v>
      </c>
      <c r="C48" s="138" t="s">
        <v>366</v>
      </c>
      <c r="D48" s="366"/>
      <c r="E48" s="367"/>
      <c r="F48" s="154" t="s">
        <v>355</v>
      </c>
    </row>
    <row r="49" spans="2:6">
      <c r="B49" s="360" t="s">
        <v>358</v>
      </c>
      <c r="C49" s="138" t="s">
        <v>366</v>
      </c>
      <c r="D49" s="366"/>
      <c r="E49" s="367"/>
      <c r="F49" s="154" t="s">
        <v>355</v>
      </c>
    </row>
    <row r="50" spans="2:6">
      <c r="B50" s="360" t="s">
        <v>359</v>
      </c>
      <c r="C50" s="138" t="s">
        <v>366</v>
      </c>
      <c r="D50" s="366"/>
      <c r="E50" s="367"/>
      <c r="F50" s="154" t="s">
        <v>355</v>
      </c>
    </row>
    <row r="51" spans="2:6">
      <c r="B51" s="361" t="s">
        <v>360</v>
      </c>
      <c r="C51" s="365" t="s">
        <v>366</v>
      </c>
      <c r="D51" s="369"/>
      <c r="E51" s="370"/>
      <c r="F51" s="155" t="s">
        <v>355</v>
      </c>
    </row>
    <row r="52" spans="2:6">
      <c r="B52" s="360" t="s">
        <v>353</v>
      </c>
      <c r="C52" s="138" t="s">
        <v>367</v>
      </c>
      <c r="D52" s="366"/>
      <c r="E52" s="367"/>
      <c r="F52" s="154" t="s">
        <v>355</v>
      </c>
    </row>
    <row r="53" spans="2:6">
      <c r="B53" s="360" t="s">
        <v>356</v>
      </c>
      <c r="C53" s="138" t="s">
        <v>367</v>
      </c>
      <c r="D53" s="366"/>
      <c r="E53" s="367"/>
      <c r="F53" s="154" t="s">
        <v>355</v>
      </c>
    </row>
    <row r="54" spans="2:6">
      <c r="B54" s="360" t="s">
        <v>357</v>
      </c>
      <c r="C54" s="138" t="s">
        <v>367</v>
      </c>
      <c r="D54" s="366"/>
      <c r="E54" s="367"/>
      <c r="F54" s="154" t="s">
        <v>355</v>
      </c>
    </row>
    <row r="55" spans="2:6">
      <c r="B55" s="360" t="s">
        <v>358</v>
      </c>
      <c r="C55" s="138" t="s">
        <v>367</v>
      </c>
      <c r="D55" s="366"/>
      <c r="E55" s="367"/>
      <c r="F55" s="154" t="s">
        <v>355</v>
      </c>
    </row>
    <row r="56" spans="2:6">
      <c r="B56" s="360" t="s">
        <v>359</v>
      </c>
      <c r="C56" s="138" t="s">
        <v>367</v>
      </c>
      <c r="D56" s="366"/>
      <c r="E56" s="367"/>
      <c r="F56" s="154" t="s">
        <v>355</v>
      </c>
    </row>
    <row r="57" spans="2:6">
      <c r="B57" s="361" t="s">
        <v>360</v>
      </c>
      <c r="C57" s="365" t="s">
        <v>367</v>
      </c>
      <c r="D57" s="369"/>
      <c r="E57" s="370"/>
      <c r="F57" s="155" t="s">
        <v>355</v>
      </c>
    </row>
    <row r="58" spans="2:6" s="310" customFormat="1">
      <c r="D58" s="353"/>
      <c r="E58" s="353"/>
    </row>
    <row r="59" spans="2:6" s="310" customFormat="1">
      <c r="D59" s="353"/>
      <c r="E59" s="353"/>
    </row>
  </sheetData>
  <sheetProtection password="F11D" sheet="1" objects="1" scenarios="1" autoFilter="0"/>
  <mergeCells count="4">
    <mergeCell ref="C2:D2"/>
    <mergeCell ref="C3:D3"/>
    <mergeCell ref="C4:D4"/>
    <mergeCell ref="C5:D5"/>
  </mergeCells>
  <dataValidations count="1">
    <dataValidation type="list" allowBlank="1" showInputMessage="1" showErrorMessage="1" sqref="F10:F57 JB10:JB57 SX10:SX57 ACT10:ACT57 AMP10:AMP57 AWL10:AWL57 BGH10:BGH57 BQD10:BQD57 BZZ10:BZZ57 CJV10:CJV57 CTR10:CTR57 DDN10:DDN57 DNJ10:DNJ57 DXF10:DXF57 EHB10:EHB57 EQX10:EQX57 FAT10:FAT57 FKP10:FKP57 FUL10:FUL57 GEH10:GEH57 GOD10:GOD57 GXZ10:GXZ57 HHV10:HHV57 HRR10:HRR57 IBN10:IBN57 ILJ10:ILJ57 IVF10:IVF57 JFB10:JFB57 JOX10:JOX57 JYT10:JYT57 KIP10:KIP57 KSL10:KSL57 LCH10:LCH57 LMD10:LMD57 LVZ10:LVZ57 MFV10:MFV57 MPR10:MPR57 MZN10:MZN57 NJJ10:NJJ57 NTF10:NTF57 ODB10:ODB57 OMX10:OMX57 OWT10:OWT57 PGP10:PGP57 PQL10:PQL57 QAH10:QAH57 QKD10:QKD57 QTZ10:QTZ57 RDV10:RDV57 RNR10:RNR57 RXN10:RXN57 SHJ10:SHJ57 SRF10:SRF57 TBB10:TBB57 TKX10:TKX57 TUT10:TUT57 UEP10:UEP57 UOL10:UOL57 UYH10:UYH57 VID10:VID57 VRZ10:VRZ57 WBV10:WBV57 WLR10:WLR57 WVN10:WVN57 F65546:F65593 JB65546:JB65593 SX65546:SX65593 ACT65546:ACT65593 AMP65546:AMP65593 AWL65546:AWL65593 BGH65546:BGH65593 BQD65546:BQD65593 BZZ65546:BZZ65593 CJV65546:CJV65593 CTR65546:CTR65593 DDN65546:DDN65593 DNJ65546:DNJ65593 DXF65546:DXF65593 EHB65546:EHB65593 EQX65546:EQX65593 FAT65546:FAT65593 FKP65546:FKP65593 FUL65546:FUL65593 GEH65546:GEH65593 GOD65546:GOD65593 GXZ65546:GXZ65593 HHV65546:HHV65593 HRR65546:HRR65593 IBN65546:IBN65593 ILJ65546:ILJ65593 IVF65546:IVF65593 JFB65546:JFB65593 JOX65546:JOX65593 JYT65546:JYT65593 KIP65546:KIP65593 KSL65546:KSL65593 LCH65546:LCH65593 LMD65546:LMD65593 LVZ65546:LVZ65593 MFV65546:MFV65593 MPR65546:MPR65593 MZN65546:MZN65593 NJJ65546:NJJ65593 NTF65546:NTF65593 ODB65546:ODB65593 OMX65546:OMX65593 OWT65546:OWT65593 PGP65546:PGP65593 PQL65546:PQL65593 QAH65546:QAH65593 QKD65546:QKD65593 QTZ65546:QTZ65593 RDV65546:RDV65593 RNR65546:RNR65593 RXN65546:RXN65593 SHJ65546:SHJ65593 SRF65546:SRF65593 TBB65546:TBB65593 TKX65546:TKX65593 TUT65546:TUT65593 UEP65546:UEP65593 UOL65546:UOL65593 UYH65546:UYH65593 VID65546:VID65593 VRZ65546:VRZ65593 WBV65546:WBV65593 WLR65546:WLR65593 WVN65546:WVN65593 F131082:F131129 JB131082:JB131129 SX131082:SX131129 ACT131082:ACT131129 AMP131082:AMP131129 AWL131082:AWL131129 BGH131082:BGH131129 BQD131082:BQD131129 BZZ131082:BZZ131129 CJV131082:CJV131129 CTR131082:CTR131129 DDN131082:DDN131129 DNJ131082:DNJ131129 DXF131082:DXF131129 EHB131082:EHB131129 EQX131082:EQX131129 FAT131082:FAT131129 FKP131082:FKP131129 FUL131082:FUL131129 GEH131082:GEH131129 GOD131082:GOD131129 GXZ131082:GXZ131129 HHV131082:HHV131129 HRR131082:HRR131129 IBN131082:IBN131129 ILJ131082:ILJ131129 IVF131082:IVF131129 JFB131082:JFB131129 JOX131082:JOX131129 JYT131082:JYT131129 KIP131082:KIP131129 KSL131082:KSL131129 LCH131082:LCH131129 LMD131082:LMD131129 LVZ131082:LVZ131129 MFV131082:MFV131129 MPR131082:MPR131129 MZN131082:MZN131129 NJJ131082:NJJ131129 NTF131082:NTF131129 ODB131082:ODB131129 OMX131082:OMX131129 OWT131082:OWT131129 PGP131082:PGP131129 PQL131082:PQL131129 QAH131082:QAH131129 QKD131082:QKD131129 QTZ131082:QTZ131129 RDV131082:RDV131129 RNR131082:RNR131129 RXN131082:RXN131129 SHJ131082:SHJ131129 SRF131082:SRF131129 TBB131082:TBB131129 TKX131082:TKX131129 TUT131082:TUT131129 UEP131082:UEP131129 UOL131082:UOL131129 UYH131082:UYH131129 VID131082:VID131129 VRZ131082:VRZ131129 WBV131082:WBV131129 WLR131082:WLR131129 WVN131082:WVN131129 F196618:F196665 JB196618:JB196665 SX196618:SX196665 ACT196618:ACT196665 AMP196618:AMP196665 AWL196618:AWL196665 BGH196618:BGH196665 BQD196618:BQD196665 BZZ196618:BZZ196665 CJV196618:CJV196665 CTR196618:CTR196665 DDN196618:DDN196665 DNJ196618:DNJ196665 DXF196618:DXF196665 EHB196618:EHB196665 EQX196618:EQX196665 FAT196618:FAT196665 FKP196618:FKP196665 FUL196618:FUL196665 GEH196618:GEH196665 GOD196618:GOD196665 GXZ196618:GXZ196665 HHV196618:HHV196665 HRR196618:HRR196665 IBN196618:IBN196665 ILJ196618:ILJ196665 IVF196618:IVF196665 JFB196618:JFB196665 JOX196618:JOX196665 JYT196618:JYT196665 KIP196618:KIP196665 KSL196618:KSL196665 LCH196618:LCH196665 LMD196618:LMD196665 LVZ196618:LVZ196665 MFV196618:MFV196665 MPR196618:MPR196665 MZN196618:MZN196665 NJJ196618:NJJ196665 NTF196618:NTF196665 ODB196618:ODB196665 OMX196618:OMX196665 OWT196618:OWT196665 PGP196618:PGP196665 PQL196618:PQL196665 QAH196618:QAH196665 QKD196618:QKD196665 QTZ196618:QTZ196665 RDV196618:RDV196665 RNR196618:RNR196665 RXN196618:RXN196665 SHJ196618:SHJ196665 SRF196618:SRF196665 TBB196618:TBB196665 TKX196618:TKX196665 TUT196618:TUT196665 UEP196618:UEP196665 UOL196618:UOL196665 UYH196618:UYH196665 VID196618:VID196665 VRZ196618:VRZ196665 WBV196618:WBV196665 WLR196618:WLR196665 WVN196618:WVN196665 F262154:F262201 JB262154:JB262201 SX262154:SX262201 ACT262154:ACT262201 AMP262154:AMP262201 AWL262154:AWL262201 BGH262154:BGH262201 BQD262154:BQD262201 BZZ262154:BZZ262201 CJV262154:CJV262201 CTR262154:CTR262201 DDN262154:DDN262201 DNJ262154:DNJ262201 DXF262154:DXF262201 EHB262154:EHB262201 EQX262154:EQX262201 FAT262154:FAT262201 FKP262154:FKP262201 FUL262154:FUL262201 GEH262154:GEH262201 GOD262154:GOD262201 GXZ262154:GXZ262201 HHV262154:HHV262201 HRR262154:HRR262201 IBN262154:IBN262201 ILJ262154:ILJ262201 IVF262154:IVF262201 JFB262154:JFB262201 JOX262154:JOX262201 JYT262154:JYT262201 KIP262154:KIP262201 KSL262154:KSL262201 LCH262154:LCH262201 LMD262154:LMD262201 LVZ262154:LVZ262201 MFV262154:MFV262201 MPR262154:MPR262201 MZN262154:MZN262201 NJJ262154:NJJ262201 NTF262154:NTF262201 ODB262154:ODB262201 OMX262154:OMX262201 OWT262154:OWT262201 PGP262154:PGP262201 PQL262154:PQL262201 QAH262154:QAH262201 QKD262154:QKD262201 QTZ262154:QTZ262201 RDV262154:RDV262201 RNR262154:RNR262201 RXN262154:RXN262201 SHJ262154:SHJ262201 SRF262154:SRF262201 TBB262154:TBB262201 TKX262154:TKX262201 TUT262154:TUT262201 UEP262154:UEP262201 UOL262154:UOL262201 UYH262154:UYH262201 VID262154:VID262201 VRZ262154:VRZ262201 WBV262154:WBV262201 WLR262154:WLR262201 WVN262154:WVN262201 F327690:F327737 JB327690:JB327737 SX327690:SX327737 ACT327690:ACT327737 AMP327690:AMP327737 AWL327690:AWL327737 BGH327690:BGH327737 BQD327690:BQD327737 BZZ327690:BZZ327737 CJV327690:CJV327737 CTR327690:CTR327737 DDN327690:DDN327737 DNJ327690:DNJ327737 DXF327690:DXF327737 EHB327690:EHB327737 EQX327690:EQX327737 FAT327690:FAT327737 FKP327690:FKP327737 FUL327690:FUL327737 GEH327690:GEH327737 GOD327690:GOD327737 GXZ327690:GXZ327737 HHV327690:HHV327737 HRR327690:HRR327737 IBN327690:IBN327737 ILJ327690:ILJ327737 IVF327690:IVF327737 JFB327690:JFB327737 JOX327690:JOX327737 JYT327690:JYT327737 KIP327690:KIP327737 KSL327690:KSL327737 LCH327690:LCH327737 LMD327690:LMD327737 LVZ327690:LVZ327737 MFV327690:MFV327737 MPR327690:MPR327737 MZN327690:MZN327737 NJJ327690:NJJ327737 NTF327690:NTF327737 ODB327690:ODB327737 OMX327690:OMX327737 OWT327690:OWT327737 PGP327690:PGP327737 PQL327690:PQL327737 QAH327690:QAH327737 QKD327690:QKD327737 QTZ327690:QTZ327737 RDV327690:RDV327737 RNR327690:RNR327737 RXN327690:RXN327737 SHJ327690:SHJ327737 SRF327690:SRF327737 TBB327690:TBB327737 TKX327690:TKX327737 TUT327690:TUT327737 UEP327690:UEP327737 UOL327690:UOL327737 UYH327690:UYH327737 VID327690:VID327737 VRZ327690:VRZ327737 WBV327690:WBV327737 WLR327690:WLR327737 WVN327690:WVN327737 F393226:F393273 JB393226:JB393273 SX393226:SX393273 ACT393226:ACT393273 AMP393226:AMP393273 AWL393226:AWL393273 BGH393226:BGH393273 BQD393226:BQD393273 BZZ393226:BZZ393273 CJV393226:CJV393273 CTR393226:CTR393273 DDN393226:DDN393273 DNJ393226:DNJ393273 DXF393226:DXF393273 EHB393226:EHB393273 EQX393226:EQX393273 FAT393226:FAT393273 FKP393226:FKP393273 FUL393226:FUL393273 GEH393226:GEH393273 GOD393226:GOD393273 GXZ393226:GXZ393273 HHV393226:HHV393273 HRR393226:HRR393273 IBN393226:IBN393273 ILJ393226:ILJ393273 IVF393226:IVF393273 JFB393226:JFB393273 JOX393226:JOX393273 JYT393226:JYT393273 KIP393226:KIP393273 KSL393226:KSL393273 LCH393226:LCH393273 LMD393226:LMD393273 LVZ393226:LVZ393273 MFV393226:MFV393273 MPR393226:MPR393273 MZN393226:MZN393273 NJJ393226:NJJ393273 NTF393226:NTF393273 ODB393226:ODB393273 OMX393226:OMX393273 OWT393226:OWT393273 PGP393226:PGP393273 PQL393226:PQL393273 QAH393226:QAH393273 QKD393226:QKD393273 QTZ393226:QTZ393273 RDV393226:RDV393273 RNR393226:RNR393273 RXN393226:RXN393273 SHJ393226:SHJ393273 SRF393226:SRF393273 TBB393226:TBB393273 TKX393226:TKX393273 TUT393226:TUT393273 UEP393226:UEP393273 UOL393226:UOL393273 UYH393226:UYH393273 VID393226:VID393273 VRZ393226:VRZ393273 WBV393226:WBV393273 WLR393226:WLR393273 WVN393226:WVN393273 F458762:F458809 JB458762:JB458809 SX458762:SX458809 ACT458762:ACT458809 AMP458762:AMP458809 AWL458762:AWL458809 BGH458762:BGH458809 BQD458762:BQD458809 BZZ458762:BZZ458809 CJV458762:CJV458809 CTR458762:CTR458809 DDN458762:DDN458809 DNJ458762:DNJ458809 DXF458762:DXF458809 EHB458762:EHB458809 EQX458762:EQX458809 FAT458762:FAT458809 FKP458762:FKP458809 FUL458762:FUL458809 GEH458762:GEH458809 GOD458762:GOD458809 GXZ458762:GXZ458809 HHV458762:HHV458809 HRR458762:HRR458809 IBN458762:IBN458809 ILJ458762:ILJ458809 IVF458762:IVF458809 JFB458762:JFB458809 JOX458762:JOX458809 JYT458762:JYT458809 KIP458762:KIP458809 KSL458762:KSL458809 LCH458762:LCH458809 LMD458762:LMD458809 LVZ458762:LVZ458809 MFV458762:MFV458809 MPR458762:MPR458809 MZN458762:MZN458809 NJJ458762:NJJ458809 NTF458762:NTF458809 ODB458762:ODB458809 OMX458762:OMX458809 OWT458762:OWT458809 PGP458762:PGP458809 PQL458762:PQL458809 QAH458762:QAH458809 QKD458762:QKD458809 QTZ458762:QTZ458809 RDV458762:RDV458809 RNR458762:RNR458809 RXN458762:RXN458809 SHJ458762:SHJ458809 SRF458762:SRF458809 TBB458762:TBB458809 TKX458762:TKX458809 TUT458762:TUT458809 UEP458762:UEP458809 UOL458762:UOL458809 UYH458762:UYH458809 VID458762:VID458809 VRZ458762:VRZ458809 WBV458762:WBV458809 WLR458762:WLR458809 WVN458762:WVN458809 F524298:F524345 JB524298:JB524345 SX524298:SX524345 ACT524298:ACT524345 AMP524298:AMP524345 AWL524298:AWL524345 BGH524298:BGH524345 BQD524298:BQD524345 BZZ524298:BZZ524345 CJV524298:CJV524345 CTR524298:CTR524345 DDN524298:DDN524345 DNJ524298:DNJ524345 DXF524298:DXF524345 EHB524298:EHB524345 EQX524298:EQX524345 FAT524298:FAT524345 FKP524298:FKP524345 FUL524298:FUL524345 GEH524298:GEH524345 GOD524298:GOD524345 GXZ524298:GXZ524345 HHV524298:HHV524345 HRR524298:HRR524345 IBN524298:IBN524345 ILJ524298:ILJ524345 IVF524298:IVF524345 JFB524298:JFB524345 JOX524298:JOX524345 JYT524298:JYT524345 KIP524298:KIP524345 KSL524298:KSL524345 LCH524298:LCH524345 LMD524298:LMD524345 LVZ524298:LVZ524345 MFV524298:MFV524345 MPR524298:MPR524345 MZN524298:MZN524345 NJJ524298:NJJ524345 NTF524298:NTF524345 ODB524298:ODB524345 OMX524298:OMX524345 OWT524298:OWT524345 PGP524298:PGP524345 PQL524298:PQL524345 QAH524298:QAH524345 QKD524298:QKD524345 QTZ524298:QTZ524345 RDV524298:RDV524345 RNR524298:RNR524345 RXN524298:RXN524345 SHJ524298:SHJ524345 SRF524298:SRF524345 TBB524298:TBB524345 TKX524298:TKX524345 TUT524298:TUT524345 UEP524298:UEP524345 UOL524298:UOL524345 UYH524298:UYH524345 VID524298:VID524345 VRZ524298:VRZ524345 WBV524298:WBV524345 WLR524298:WLR524345 WVN524298:WVN524345 F589834:F589881 JB589834:JB589881 SX589834:SX589881 ACT589834:ACT589881 AMP589834:AMP589881 AWL589834:AWL589881 BGH589834:BGH589881 BQD589834:BQD589881 BZZ589834:BZZ589881 CJV589834:CJV589881 CTR589834:CTR589881 DDN589834:DDN589881 DNJ589834:DNJ589881 DXF589834:DXF589881 EHB589834:EHB589881 EQX589834:EQX589881 FAT589834:FAT589881 FKP589834:FKP589881 FUL589834:FUL589881 GEH589834:GEH589881 GOD589834:GOD589881 GXZ589834:GXZ589881 HHV589834:HHV589881 HRR589834:HRR589881 IBN589834:IBN589881 ILJ589834:ILJ589881 IVF589834:IVF589881 JFB589834:JFB589881 JOX589834:JOX589881 JYT589834:JYT589881 KIP589834:KIP589881 KSL589834:KSL589881 LCH589834:LCH589881 LMD589834:LMD589881 LVZ589834:LVZ589881 MFV589834:MFV589881 MPR589834:MPR589881 MZN589834:MZN589881 NJJ589834:NJJ589881 NTF589834:NTF589881 ODB589834:ODB589881 OMX589834:OMX589881 OWT589834:OWT589881 PGP589834:PGP589881 PQL589834:PQL589881 QAH589834:QAH589881 QKD589834:QKD589881 QTZ589834:QTZ589881 RDV589834:RDV589881 RNR589834:RNR589881 RXN589834:RXN589881 SHJ589834:SHJ589881 SRF589834:SRF589881 TBB589834:TBB589881 TKX589834:TKX589881 TUT589834:TUT589881 UEP589834:UEP589881 UOL589834:UOL589881 UYH589834:UYH589881 VID589834:VID589881 VRZ589834:VRZ589881 WBV589834:WBV589881 WLR589834:WLR589881 WVN589834:WVN589881 F655370:F655417 JB655370:JB655417 SX655370:SX655417 ACT655370:ACT655417 AMP655370:AMP655417 AWL655370:AWL655417 BGH655370:BGH655417 BQD655370:BQD655417 BZZ655370:BZZ655417 CJV655370:CJV655417 CTR655370:CTR655417 DDN655370:DDN655417 DNJ655370:DNJ655417 DXF655370:DXF655417 EHB655370:EHB655417 EQX655370:EQX655417 FAT655370:FAT655417 FKP655370:FKP655417 FUL655370:FUL655417 GEH655370:GEH655417 GOD655370:GOD655417 GXZ655370:GXZ655417 HHV655370:HHV655417 HRR655370:HRR655417 IBN655370:IBN655417 ILJ655370:ILJ655417 IVF655370:IVF655417 JFB655370:JFB655417 JOX655370:JOX655417 JYT655370:JYT655417 KIP655370:KIP655417 KSL655370:KSL655417 LCH655370:LCH655417 LMD655370:LMD655417 LVZ655370:LVZ655417 MFV655370:MFV655417 MPR655370:MPR655417 MZN655370:MZN655417 NJJ655370:NJJ655417 NTF655370:NTF655417 ODB655370:ODB655417 OMX655370:OMX655417 OWT655370:OWT655417 PGP655370:PGP655417 PQL655370:PQL655417 QAH655370:QAH655417 QKD655370:QKD655417 QTZ655370:QTZ655417 RDV655370:RDV655417 RNR655370:RNR655417 RXN655370:RXN655417 SHJ655370:SHJ655417 SRF655370:SRF655417 TBB655370:TBB655417 TKX655370:TKX655417 TUT655370:TUT655417 UEP655370:UEP655417 UOL655370:UOL655417 UYH655370:UYH655417 VID655370:VID655417 VRZ655370:VRZ655417 WBV655370:WBV655417 WLR655370:WLR655417 WVN655370:WVN655417 F720906:F720953 JB720906:JB720953 SX720906:SX720953 ACT720906:ACT720953 AMP720906:AMP720953 AWL720906:AWL720953 BGH720906:BGH720953 BQD720906:BQD720953 BZZ720906:BZZ720953 CJV720906:CJV720953 CTR720906:CTR720953 DDN720906:DDN720953 DNJ720906:DNJ720953 DXF720906:DXF720953 EHB720906:EHB720953 EQX720906:EQX720953 FAT720906:FAT720953 FKP720906:FKP720953 FUL720906:FUL720953 GEH720906:GEH720953 GOD720906:GOD720953 GXZ720906:GXZ720953 HHV720906:HHV720953 HRR720906:HRR720953 IBN720906:IBN720953 ILJ720906:ILJ720953 IVF720906:IVF720953 JFB720906:JFB720953 JOX720906:JOX720953 JYT720906:JYT720953 KIP720906:KIP720953 KSL720906:KSL720953 LCH720906:LCH720953 LMD720906:LMD720953 LVZ720906:LVZ720953 MFV720906:MFV720953 MPR720906:MPR720953 MZN720906:MZN720953 NJJ720906:NJJ720953 NTF720906:NTF720953 ODB720906:ODB720953 OMX720906:OMX720953 OWT720906:OWT720953 PGP720906:PGP720953 PQL720906:PQL720953 QAH720906:QAH720953 QKD720906:QKD720953 QTZ720906:QTZ720953 RDV720906:RDV720953 RNR720906:RNR720953 RXN720906:RXN720953 SHJ720906:SHJ720953 SRF720906:SRF720953 TBB720906:TBB720953 TKX720906:TKX720953 TUT720906:TUT720953 UEP720906:UEP720953 UOL720906:UOL720953 UYH720906:UYH720953 VID720906:VID720953 VRZ720906:VRZ720953 WBV720906:WBV720953 WLR720906:WLR720953 WVN720906:WVN720953 F786442:F786489 JB786442:JB786489 SX786442:SX786489 ACT786442:ACT786489 AMP786442:AMP786489 AWL786442:AWL786489 BGH786442:BGH786489 BQD786442:BQD786489 BZZ786442:BZZ786489 CJV786442:CJV786489 CTR786442:CTR786489 DDN786442:DDN786489 DNJ786442:DNJ786489 DXF786442:DXF786489 EHB786442:EHB786489 EQX786442:EQX786489 FAT786442:FAT786489 FKP786442:FKP786489 FUL786442:FUL786489 GEH786442:GEH786489 GOD786442:GOD786489 GXZ786442:GXZ786489 HHV786442:HHV786489 HRR786442:HRR786489 IBN786442:IBN786489 ILJ786442:ILJ786489 IVF786442:IVF786489 JFB786442:JFB786489 JOX786442:JOX786489 JYT786442:JYT786489 KIP786442:KIP786489 KSL786442:KSL786489 LCH786442:LCH786489 LMD786442:LMD786489 LVZ786442:LVZ786489 MFV786442:MFV786489 MPR786442:MPR786489 MZN786442:MZN786489 NJJ786442:NJJ786489 NTF786442:NTF786489 ODB786442:ODB786489 OMX786442:OMX786489 OWT786442:OWT786489 PGP786442:PGP786489 PQL786442:PQL786489 QAH786442:QAH786489 QKD786442:QKD786489 QTZ786442:QTZ786489 RDV786442:RDV786489 RNR786442:RNR786489 RXN786442:RXN786489 SHJ786442:SHJ786489 SRF786442:SRF786489 TBB786442:TBB786489 TKX786442:TKX786489 TUT786442:TUT786489 UEP786442:UEP786489 UOL786442:UOL786489 UYH786442:UYH786489 VID786442:VID786489 VRZ786442:VRZ786489 WBV786442:WBV786489 WLR786442:WLR786489 WVN786442:WVN786489 F851978:F852025 JB851978:JB852025 SX851978:SX852025 ACT851978:ACT852025 AMP851978:AMP852025 AWL851978:AWL852025 BGH851978:BGH852025 BQD851978:BQD852025 BZZ851978:BZZ852025 CJV851978:CJV852025 CTR851978:CTR852025 DDN851978:DDN852025 DNJ851978:DNJ852025 DXF851978:DXF852025 EHB851978:EHB852025 EQX851978:EQX852025 FAT851978:FAT852025 FKP851978:FKP852025 FUL851978:FUL852025 GEH851978:GEH852025 GOD851978:GOD852025 GXZ851978:GXZ852025 HHV851978:HHV852025 HRR851978:HRR852025 IBN851978:IBN852025 ILJ851978:ILJ852025 IVF851978:IVF852025 JFB851978:JFB852025 JOX851978:JOX852025 JYT851978:JYT852025 KIP851978:KIP852025 KSL851978:KSL852025 LCH851978:LCH852025 LMD851978:LMD852025 LVZ851978:LVZ852025 MFV851978:MFV852025 MPR851978:MPR852025 MZN851978:MZN852025 NJJ851978:NJJ852025 NTF851978:NTF852025 ODB851978:ODB852025 OMX851978:OMX852025 OWT851978:OWT852025 PGP851978:PGP852025 PQL851978:PQL852025 QAH851978:QAH852025 QKD851978:QKD852025 QTZ851978:QTZ852025 RDV851978:RDV852025 RNR851978:RNR852025 RXN851978:RXN852025 SHJ851978:SHJ852025 SRF851978:SRF852025 TBB851978:TBB852025 TKX851978:TKX852025 TUT851978:TUT852025 UEP851978:UEP852025 UOL851978:UOL852025 UYH851978:UYH852025 VID851978:VID852025 VRZ851978:VRZ852025 WBV851978:WBV852025 WLR851978:WLR852025 WVN851978:WVN852025 F917514:F917561 JB917514:JB917561 SX917514:SX917561 ACT917514:ACT917561 AMP917514:AMP917561 AWL917514:AWL917561 BGH917514:BGH917561 BQD917514:BQD917561 BZZ917514:BZZ917561 CJV917514:CJV917561 CTR917514:CTR917561 DDN917514:DDN917561 DNJ917514:DNJ917561 DXF917514:DXF917561 EHB917514:EHB917561 EQX917514:EQX917561 FAT917514:FAT917561 FKP917514:FKP917561 FUL917514:FUL917561 GEH917514:GEH917561 GOD917514:GOD917561 GXZ917514:GXZ917561 HHV917514:HHV917561 HRR917514:HRR917561 IBN917514:IBN917561 ILJ917514:ILJ917561 IVF917514:IVF917561 JFB917514:JFB917561 JOX917514:JOX917561 JYT917514:JYT917561 KIP917514:KIP917561 KSL917514:KSL917561 LCH917514:LCH917561 LMD917514:LMD917561 LVZ917514:LVZ917561 MFV917514:MFV917561 MPR917514:MPR917561 MZN917514:MZN917561 NJJ917514:NJJ917561 NTF917514:NTF917561 ODB917514:ODB917561 OMX917514:OMX917561 OWT917514:OWT917561 PGP917514:PGP917561 PQL917514:PQL917561 QAH917514:QAH917561 QKD917514:QKD917561 QTZ917514:QTZ917561 RDV917514:RDV917561 RNR917514:RNR917561 RXN917514:RXN917561 SHJ917514:SHJ917561 SRF917514:SRF917561 TBB917514:TBB917561 TKX917514:TKX917561 TUT917514:TUT917561 UEP917514:UEP917561 UOL917514:UOL917561 UYH917514:UYH917561 VID917514:VID917561 VRZ917514:VRZ917561 WBV917514:WBV917561 WLR917514:WLR917561 WVN917514:WVN917561 F983050:F983097 JB983050:JB983097 SX983050:SX983097 ACT983050:ACT983097 AMP983050:AMP983097 AWL983050:AWL983097 BGH983050:BGH983097 BQD983050:BQD983097 BZZ983050:BZZ983097 CJV983050:CJV983097 CTR983050:CTR983097 DDN983050:DDN983097 DNJ983050:DNJ983097 DXF983050:DXF983097 EHB983050:EHB983097 EQX983050:EQX983097 FAT983050:FAT983097 FKP983050:FKP983097 FUL983050:FUL983097 GEH983050:GEH983097 GOD983050:GOD983097 GXZ983050:GXZ983097 HHV983050:HHV983097 HRR983050:HRR983097 IBN983050:IBN983097 ILJ983050:ILJ983097 IVF983050:IVF983097 JFB983050:JFB983097 JOX983050:JOX983097 JYT983050:JYT983097 KIP983050:KIP983097 KSL983050:KSL983097 LCH983050:LCH983097 LMD983050:LMD983097 LVZ983050:LVZ983097 MFV983050:MFV983097 MPR983050:MPR983097 MZN983050:MZN983097 NJJ983050:NJJ983097 NTF983050:NTF983097 ODB983050:ODB983097 OMX983050:OMX983097 OWT983050:OWT983097 PGP983050:PGP983097 PQL983050:PQL983097 QAH983050:QAH983097 QKD983050:QKD983097 QTZ983050:QTZ983097 RDV983050:RDV983097 RNR983050:RNR983097 RXN983050:RXN983097 SHJ983050:SHJ983097 SRF983050:SRF983097 TBB983050:TBB983097 TKX983050:TKX983097 TUT983050:TUT983097 UEP983050:UEP983097 UOL983050:UOL983097 UYH983050:UYH983097 VID983050:VID983097 VRZ983050:VRZ983097 WBV983050:WBV983097 WLR983050:WLR983097 WVN983050:WVN983097">
      <formula1>"Ja,Nein"</formula1>
    </dataValidation>
  </dataValidations>
  <pageMargins left="0.70866141732283472" right="0.70866141732283472" top="0.78740157480314965" bottom="0.78740157480314965" header="0.31496062992125984" footer="0.31496062992125984"/>
  <pageSetup paperSize="9" scale="66" orientation="landscape" r:id="rId1"/>
  <headerFooter scaleWithDoc="0" alignWithMargins="0">
    <oddFooter>&amp;R&amp;P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Allgemeine Information</vt:lpstr>
      <vt:lpstr>A. Geschäftsaktivitäten</vt:lpstr>
      <vt:lpstr>A. Organisatorische Fragen</vt:lpstr>
      <vt:lpstr>B. Techn. Daten Teil 1</vt:lpstr>
      <vt:lpstr>B.Techn. Daten Teil 2</vt:lpstr>
      <vt:lpstr>B. Zählerdaten Smart-Meter</vt:lpstr>
      <vt:lpstr>B. Zählerdaten</vt:lpstr>
      <vt:lpstr>B.Techn. Daten Teil 3</vt:lpstr>
      <vt:lpstr>B.Techn. Daten Teil 4</vt:lpstr>
      <vt:lpstr>B.Techn. Daten Teil 5</vt:lpstr>
      <vt:lpstr>C. Detail Anlagevermoegen</vt:lpstr>
      <vt:lpstr>C. Detail Anlagevermoegen Afa</vt:lpstr>
      <vt:lpstr>D. Unbundling GuV</vt:lpstr>
      <vt:lpstr>D. Unbundling Bilanz</vt:lpstr>
      <vt:lpstr>I. Pachtzins und gep. Anlagen</vt:lpstr>
      <vt:lpstr>P. Projekte &amp; Invenstitionen</vt:lpstr>
      <vt:lpstr>Verfahrensnummer</vt:lpstr>
      <vt:lpstr>'A. Geschäftsaktivitäten'!Druckbereich</vt:lpstr>
      <vt:lpstr>'A. Organisatorische Fragen'!Druckbereich</vt:lpstr>
      <vt:lpstr>'Allgemeine Information'!Druckbereich</vt:lpstr>
      <vt:lpstr>'B. Techn. Daten Teil 1'!Druckbereich</vt:lpstr>
      <vt:lpstr>'B. Zählerdaten'!Druckbereich</vt:lpstr>
      <vt:lpstr>'B. Zählerdaten Smart-Meter'!Druckbereich</vt:lpstr>
      <vt:lpstr>'B.Techn. Daten Teil 2'!Druckbereich</vt:lpstr>
      <vt:lpstr>'B.Techn. Daten Teil 3'!Druckbereich</vt:lpstr>
      <vt:lpstr>'B.Techn. Daten Teil 4'!Druckbereich</vt:lpstr>
      <vt:lpstr>'B.Techn. Daten Teil 5'!Druckbereich</vt:lpstr>
      <vt:lpstr>'C. Detail Anlagevermoegen'!Druckbereich</vt:lpstr>
      <vt:lpstr>'C. Detail Anlagevermoegen Afa'!Druckbereich</vt:lpstr>
      <vt:lpstr>'D. Unbundling Bilanz'!Druckbereich</vt:lpstr>
      <vt:lpstr>'D. Unbundling GuV'!Druckbereich</vt:lpstr>
      <vt:lpstr>'I. Pachtzins und gep. Anlagen'!Druckbereich</vt:lpstr>
      <vt:lpstr>'P. Projekte &amp; Invenstitionen'!Druckbereich</vt:lpstr>
    </vt:vector>
  </TitlesOfParts>
  <Company>e-control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Newertal Josef</dc:creator>
  <cp:lastModifiedBy>Roeder Gerald</cp:lastModifiedBy>
  <cp:lastPrinted>2014-02-25T09:46:43Z</cp:lastPrinted>
  <dcterms:created xsi:type="dcterms:W3CDTF">2014-02-18T07:51:42Z</dcterms:created>
  <dcterms:modified xsi:type="dcterms:W3CDTF">2014-03-27T13:11:39Z</dcterms:modified>
</cp:coreProperties>
</file>