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60" windowWidth="15450" windowHeight="11505" tabRatio="773" activeTab="0"/>
  </bookViews>
  <sheets>
    <sheet name="Deckblatt" sheetId="1" r:id="rId1"/>
    <sheet name="A.1. Rohrleitungen Ebene 1" sheetId="2" r:id="rId2"/>
    <sheet name="A.2. Rohrleitungen Ebene 2" sheetId="3" r:id="rId3"/>
    <sheet name="A.3. Rohrl_Ebene 3 PVC" sheetId="4" r:id="rId4"/>
    <sheet name="A.3. Rohrl_Ebene 3 nicht_PVC" sheetId="5" r:id="rId5"/>
    <sheet name="B.1. Schieberstationen Ebene 1" sheetId="6" r:id="rId6"/>
    <sheet name="B.2. Schieberstationen Ebene 2" sheetId="7" r:id="rId7"/>
    <sheet name="B.3. Schieberstationen Ebene 3" sheetId="8" r:id="rId8"/>
    <sheet name="C.1. GDRAs Ebene 1" sheetId="9" r:id="rId9"/>
    <sheet name="C.2. GDRAs Ebene 2" sheetId="10" r:id="rId10"/>
    <sheet name="C.3. GDRAs Ebene 3" sheetId="11" r:id="rId11"/>
    <sheet name="D.1. Verdichter Ebene 1" sheetId="12" r:id="rId12"/>
    <sheet name="D.2. Verdichter Ebene 2" sheetId="13" r:id="rId13"/>
    <sheet name="D.3. Verdichter Ebene 3" sheetId="14" r:id="rId14"/>
    <sheet name="E.1. Baukostenzuschüsse Ebene 1" sheetId="15" r:id="rId15"/>
    <sheet name="E.2. Baukostenzuschüsse Ebene 2" sheetId="16" r:id="rId16"/>
    <sheet name="E.3. Baukostenzuschüsse Ebene 3" sheetId="17" r:id="rId17"/>
    <sheet name="F.1 Geleistete BKZ E1" sheetId="18" r:id="rId18"/>
    <sheet name="F.2 Geleistete BKZ E2" sheetId="19" r:id="rId19"/>
    <sheet name="F.3 Geleistete BKZ E3" sheetId="20" r:id="rId20"/>
    <sheet name="G. Software" sheetId="21" r:id="rId21"/>
    <sheet name="H. Zähler u.Messgeräte" sheetId="22" r:id="rId22"/>
    <sheet name="I. Zähler-Fernaus.ger." sheetId="23" r:id="rId23"/>
    <sheet name="J. EDV-Anlagen" sheetId="24" r:id="rId24"/>
    <sheet name="K. Kommunikationsanlagen" sheetId="25" r:id="rId25"/>
    <sheet name="L. GWG" sheetId="26" r:id="rId26"/>
    <sheet name="M.1. Gel.Anz.u.Anl.i.Bau E1" sheetId="27" r:id="rId27"/>
    <sheet name="M.2. Gel.Anz.u.Anl.i.Bau E2" sheetId="28" r:id="rId28"/>
    <sheet name="M.3. Gel.Anz.u.Anl.i.Bau E3" sheetId="29" r:id="rId29"/>
    <sheet name="N. Summenblatt" sheetId="30" r:id="rId30"/>
    <sheet name="O. Summenblatt nach Jahren" sheetId="31" r:id="rId31"/>
  </sheets>
  <definedNames>
    <definedName name="_Toc135209675" localSheetId="21">'H. Zähler u.Messgeräte'!$B$3</definedName>
    <definedName name="_Toc135209675" localSheetId="22">'I. Zähler-Fernaus.ger.'!$B$3</definedName>
    <definedName name="_Toc135209675" localSheetId="23">'J. EDV-Anlagen'!$B$3</definedName>
    <definedName name="_Toc135209675" localSheetId="24">'K. Kommunikationsanlagen'!$B$3</definedName>
    <definedName name="_Toc135209675" localSheetId="25">'L. GWG'!$B$3</definedName>
    <definedName name="_Toc135209675" localSheetId="26">'M.1. Gel.Anz.u.Anl.i.Bau E1'!$B$3</definedName>
    <definedName name="_Toc135209675" localSheetId="27">'M.2. Gel.Anz.u.Anl.i.Bau E2'!$B$3</definedName>
    <definedName name="_Toc135209675" localSheetId="28">'M.3. Gel.Anz.u.Anl.i.Bau E3'!$B$3</definedName>
    <definedName name="_xlnm.Print_Area" localSheetId="1">'A.1. Rohrleitungen Ebene 1'!$A$1:$L$70</definedName>
    <definedName name="_xlnm.Print_Area" localSheetId="2">'A.2. Rohrleitungen Ebene 2'!$A$1:$L$70</definedName>
    <definedName name="_xlnm.Print_Area" localSheetId="4">'A.3. Rohrl_Ebene 3 nicht_PVC'!$A$1:$L$70</definedName>
    <definedName name="_xlnm.Print_Area" localSheetId="3">'A.3. Rohrl_Ebene 3 PVC'!$A$1:$L$70</definedName>
    <definedName name="_xlnm.Print_Area" localSheetId="5">'B.1. Schieberstationen Ebene 1'!$A$1:$L$70</definedName>
    <definedName name="_xlnm.Print_Area" localSheetId="6">'B.2. Schieberstationen Ebene 2'!$A$1:$L$70</definedName>
    <definedName name="_xlnm.Print_Area" localSheetId="7">'B.3. Schieberstationen Ebene 3'!$A$1:$L$70</definedName>
    <definedName name="_xlnm.Print_Area" localSheetId="8">'C.1. GDRAs Ebene 1'!$A$1:$L$70</definedName>
    <definedName name="_xlnm.Print_Area" localSheetId="9">'C.2. GDRAs Ebene 2'!$A$1:$L$70</definedName>
    <definedName name="_xlnm.Print_Area" localSheetId="10">'C.3. GDRAs Ebene 3'!$A$1:$L$70</definedName>
    <definedName name="_xlnm.Print_Area" localSheetId="11">'D.1. Verdichter Ebene 1'!$A$1:$L$70</definedName>
    <definedName name="_xlnm.Print_Area" localSheetId="12">'D.2. Verdichter Ebene 2'!$A$1:$L$70</definedName>
    <definedName name="_xlnm.Print_Area" localSheetId="13">'D.3. Verdichter Ebene 3'!$A$1:$L$70</definedName>
    <definedName name="_xlnm.Print_Area" localSheetId="14">'E.1. Baukostenzuschüsse Ebene 1'!$A$1:$L$70</definedName>
    <definedName name="_xlnm.Print_Area" localSheetId="15">'E.2. Baukostenzuschüsse Ebene 2'!$A$1:$L$70</definedName>
    <definedName name="_xlnm.Print_Area" localSheetId="16">'E.3. Baukostenzuschüsse Ebene 3'!$A$1:$L$70</definedName>
    <definedName name="_xlnm.Print_Area" localSheetId="17">'F.1 Geleistete BKZ E1'!$A$1:$H$64</definedName>
    <definedName name="_xlnm.Print_Area" localSheetId="18">'F.2 Geleistete BKZ E2'!$A$1:$H$64</definedName>
    <definedName name="_xlnm.Print_Area" localSheetId="19">'F.3 Geleistete BKZ E3'!$A$1:$H$64</definedName>
    <definedName name="_xlnm.Print_Area" localSheetId="20">'G. Software'!$A$1:$H$24</definedName>
    <definedName name="_xlnm.Print_Area" localSheetId="21">'H. Zähler u.Messgeräte'!$A$1:$H$29</definedName>
    <definedName name="_xlnm.Print_Area" localSheetId="22">'I. Zähler-Fernaus.ger.'!$A$1:$G$29</definedName>
    <definedName name="_xlnm.Print_Area" localSheetId="23">'J. EDV-Anlagen'!$A$1:$H$24</definedName>
    <definedName name="_xlnm.Print_Area" localSheetId="24">'K. Kommunikationsanlagen'!$A$1:$H$24</definedName>
    <definedName name="_xlnm.Print_Area" localSheetId="25">'L. GWG'!$A$1:$H$12</definedName>
    <definedName name="_xlnm.Print_Area" localSheetId="26">'M.1. Gel.Anz.u.Anl.i.Bau E1'!$A$1:$H$15</definedName>
    <definedName name="_xlnm.Print_Area" localSheetId="27">'M.2. Gel.Anz.u.Anl.i.Bau E2'!$A$1:$H$15</definedName>
    <definedName name="_xlnm.Print_Area" localSheetId="28">'M.3. Gel.Anz.u.Anl.i.Bau E3'!$A$1:$H$15</definedName>
    <definedName name="_xlnm.Print_Area" localSheetId="29">'N. Summenblatt'!$A$1:$E$34</definedName>
    <definedName name="_xlnm.Print_Area" localSheetId="30">'O. Summenblatt nach Jahren'!$A$1:$H$64</definedName>
  </definedNames>
  <calcPr fullCalcOnLoad="1"/>
</workbook>
</file>

<file path=xl/sharedStrings.xml><?xml version="1.0" encoding="utf-8"?>
<sst xmlns="http://schemas.openxmlformats.org/spreadsheetml/2006/main" count="690" uniqueCount="205">
  <si>
    <t>Rohrleitungen Ebene 1</t>
  </si>
  <si>
    <t>Abschreibungsdauer in Jahren</t>
  </si>
  <si>
    <t>Historische Anschaffungskosten gegliedert nach dem Jahr des Zugangs</t>
  </si>
  <si>
    <t>älter</t>
  </si>
  <si>
    <t>Jahr</t>
  </si>
  <si>
    <t>Errichtete Rohrlänge (km)</t>
  </si>
  <si>
    <t>Summe</t>
  </si>
  <si>
    <t>A.1.</t>
  </si>
  <si>
    <t>A.1.1.</t>
  </si>
  <si>
    <t>A.1.2.</t>
  </si>
  <si>
    <t>A.2.</t>
  </si>
  <si>
    <t>Rohrleitungen Ebene 2</t>
  </si>
  <si>
    <t>A.2.1.</t>
  </si>
  <si>
    <t>A.2.2.</t>
  </si>
  <si>
    <t>A.3.</t>
  </si>
  <si>
    <t>A.3.1.</t>
  </si>
  <si>
    <t>A.3.2.</t>
  </si>
  <si>
    <t>B.1.</t>
  </si>
  <si>
    <t>B.2.</t>
  </si>
  <si>
    <t>C.1.</t>
  </si>
  <si>
    <t>D.1.</t>
  </si>
  <si>
    <t>D.2.</t>
  </si>
  <si>
    <t>E.1.</t>
  </si>
  <si>
    <t>E.2.</t>
  </si>
  <si>
    <t>Anzahl der Verdichter</t>
  </si>
  <si>
    <t>Anzahl der GDRAs</t>
  </si>
  <si>
    <t>Kommentar</t>
  </si>
  <si>
    <t>Anzahl der Schieberstationen</t>
  </si>
  <si>
    <t>AFA - Dauer in Jahren</t>
  </si>
  <si>
    <t>Netzbetreiber:</t>
  </si>
  <si>
    <t>Schieberstationen Ebene 1</t>
  </si>
  <si>
    <t>Schieberstationen Ebene 2</t>
  </si>
  <si>
    <t>Schieberstationen Ebene 3</t>
  </si>
  <si>
    <t>B.3.1.</t>
  </si>
  <si>
    <t>B.3.2.</t>
  </si>
  <si>
    <t>B.3.</t>
  </si>
  <si>
    <t>B.2.1.</t>
  </si>
  <si>
    <t>B.2.2.</t>
  </si>
  <si>
    <t>B.1.1.</t>
  </si>
  <si>
    <t>B.1.2.</t>
  </si>
  <si>
    <t>C.1.2.</t>
  </si>
  <si>
    <t>C.1.1.</t>
  </si>
  <si>
    <t>C.2</t>
  </si>
  <si>
    <t>C.2.1.</t>
  </si>
  <si>
    <t>C.2.2.</t>
  </si>
  <si>
    <t>C.3.</t>
  </si>
  <si>
    <t>C.3.1.</t>
  </si>
  <si>
    <t>C.3.2.</t>
  </si>
  <si>
    <t>D.1.1.</t>
  </si>
  <si>
    <t>D.1.2.</t>
  </si>
  <si>
    <t>D.2.1.</t>
  </si>
  <si>
    <t>D.2.2.</t>
  </si>
  <si>
    <t>D.3</t>
  </si>
  <si>
    <t>D.3.1.</t>
  </si>
  <si>
    <t>D.3.2.</t>
  </si>
  <si>
    <t>GDRAs (Gasdruckreduzieranlagen) Ebene 1</t>
  </si>
  <si>
    <t>GDRAs (Gasdruckreduzieranlagen) Ebene 2</t>
  </si>
  <si>
    <t>GDRAs (Gasdruckreduzieranlagen) Ebene 3</t>
  </si>
  <si>
    <t>Verdichter Ebene 1</t>
  </si>
  <si>
    <t>Verdichter Ebene 2</t>
  </si>
  <si>
    <t>Verdichter Ebene 3</t>
  </si>
  <si>
    <t>Historische Passivierungsbeträge gegliedert nach dem Jahr des Zugangs</t>
  </si>
  <si>
    <t>E.1.1.</t>
  </si>
  <si>
    <t>E.1.2.</t>
  </si>
  <si>
    <t>Baukostenzuschüsse Ebene 1</t>
  </si>
  <si>
    <t>Baukostenzuschüsse Ebene 2</t>
  </si>
  <si>
    <t>Baukostenzuschüsse Ebene 3</t>
  </si>
  <si>
    <t>E.2.1.</t>
  </si>
  <si>
    <t>E.2.2.</t>
  </si>
  <si>
    <t>E.3.</t>
  </si>
  <si>
    <t>E.3.1.</t>
  </si>
  <si>
    <t>E.3.2.</t>
  </si>
  <si>
    <t>Auflösungsdauer in Jahren</t>
  </si>
  <si>
    <t>Auflösungs-dauer in Jahren</t>
  </si>
  <si>
    <t>Unternehmensname</t>
  </si>
  <si>
    <t>DATEN 2002</t>
  </si>
  <si>
    <t>Firma des Netzbetreibers 
(laut Firmenbuch falls eingetragen):</t>
  </si>
  <si>
    <t>Die vorliegenden Auskünfte werden der Energie-Control GmbH zur Besorgung Ihrer gesetzlichen</t>
  </si>
  <si>
    <t xml:space="preserve">Aufgaben zur Verfügung gestellt. </t>
  </si>
  <si>
    <t xml:space="preserve">Der Netzbetreiber bestätigt hiermit die inhaltliche Richtigkeit und Vollständigkeit der Angaben: </t>
  </si>
  <si>
    <t>Datum</t>
  </si>
  <si>
    <t>Stempel und Unterschrift</t>
  </si>
  <si>
    <t>Buchwert-Anfang 2005</t>
  </si>
  <si>
    <t>Alternative RND</t>
  </si>
  <si>
    <t>Alternative AFA</t>
  </si>
  <si>
    <t>Alternativer BW Ende</t>
  </si>
  <si>
    <t>AHK der bestehenden Anlage 2005</t>
  </si>
  <si>
    <t>Anteil abgeg. Anlagen seit 2005</t>
  </si>
  <si>
    <t>Rohrleitungen Ebene 3 - PVC</t>
  </si>
  <si>
    <t>Rohrleitungen Ebene 3 - nicht PVC</t>
  </si>
  <si>
    <t>AHK bestehender Anlagen in TEUR (2009)</t>
  </si>
  <si>
    <t>Buchwerte (Ende 2009) in TEUR</t>
  </si>
  <si>
    <t>G.1.</t>
  </si>
  <si>
    <t>Software für Netzbetrieb</t>
  </si>
  <si>
    <t>G.1.1.</t>
  </si>
  <si>
    <t>G.1.2.</t>
  </si>
  <si>
    <t>H.1</t>
  </si>
  <si>
    <t>Zähler und Messgeräte (exkl. GWG- Zähler und GWG-Messgeräte)</t>
  </si>
  <si>
    <t>H.1.1.</t>
  </si>
  <si>
    <t>H.1.2.</t>
  </si>
  <si>
    <t>Anzahl</t>
  </si>
  <si>
    <t>I.1</t>
  </si>
  <si>
    <t>I.1.1.</t>
  </si>
  <si>
    <t>I.1.2.</t>
  </si>
  <si>
    <t>J.1</t>
  </si>
  <si>
    <t>EDV Anlagen</t>
  </si>
  <si>
    <t>J.1.1.</t>
  </si>
  <si>
    <t>J.1.2.</t>
  </si>
  <si>
    <t>K.1</t>
  </si>
  <si>
    <t>Kommunikationsanlagen</t>
  </si>
  <si>
    <t>K.1.1.</t>
  </si>
  <si>
    <t>K.1.2.</t>
  </si>
  <si>
    <t>L.1</t>
  </si>
  <si>
    <t>Geringwertige Wirtschaftsgüter</t>
  </si>
  <si>
    <t>L.1.1.</t>
  </si>
  <si>
    <t>L.1.2.</t>
  </si>
  <si>
    <t>M.1</t>
  </si>
  <si>
    <t>Geleistete Anzahlungen und Anlagen in Bau - Ebene 1</t>
  </si>
  <si>
    <t>M.1.1.</t>
  </si>
  <si>
    <t>M.1.2.</t>
  </si>
  <si>
    <t>M.1.3.</t>
  </si>
  <si>
    <t>Historische Anschaffungskosten gegliedert nach dem Jahr des Zugangs - Vorjahr</t>
  </si>
  <si>
    <t>M.2</t>
  </si>
  <si>
    <t>Geleistete Anzahlungen und Anlagen in Bau - Ebene 2</t>
  </si>
  <si>
    <t>M.2.1.</t>
  </si>
  <si>
    <t>M.2.2.</t>
  </si>
  <si>
    <t>M.2.3.</t>
  </si>
  <si>
    <t>M.3</t>
  </si>
  <si>
    <t>Geleistete Anzahlungen und Anlagen in Bau - Ebene 3</t>
  </si>
  <si>
    <t>M.3.1.</t>
  </si>
  <si>
    <t>M.3.2.</t>
  </si>
  <si>
    <t>M.3.3.</t>
  </si>
  <si>
    <t>Summenblatt</t>
  </si>
  <si>
    <t xml:space="preserve">B.1. </t>
  </si>
  <si>
    <t xml:space="preserve">B.2. </t>
  </si>
  <si>
    <t xml:space="preserve">B.3. </t>
  </si>
  <si>
    <t xml:space="preserve">C.1. </t>
  </si>
  <si>
    <t>GDRAs Ebene 1</t>
  </si>
  <si>
    <t xml:space="preserve">C.2. </t>
  </si>
  <si>
    <t>GDRAs Ebene 2</t>
  </si>
  <si>
    <t xml:space="preserve">C.3. </t>
  </si>
  <si>
    <t>GDRAs Ebene 3</t>
  </si>
  <si>
    <t xml:space="preserve">D.1. </t>
  </si>
  <si>
    <t xml:space="preserve">D.2. </t>
  </si>
  <si>
    <t xml:space="preserve">D.3. </t>
  </si>
  <si>
    <t xml:space="preserve">E.1. </t>
  </si>
  <si>
    <t xml:space="preserve">E.2. </t>
  </si>
  <si>
    <t xml:space="preserve">E.3. </t>
  </si>
  <si>
    <t>F.1.</t>
  </si>
  <si>
    <t>Geleistete BKZ Ebene 1</t>
  </si>
  <si>
    <t>F.2.</t>
  </si>
  <si>
    <t>Geleistete BKZ Ebene 2</t>
  </si>
  <si>
    <t>F.3.</t>
  </si>
  <si>
    <t>Geleistete BKZ Ebene 3</t>
  </si>
  <si>
    <t>G.</t>
  </si>
  <si>
    <t>Software</t>
  </si>
  <si>
    <t xml:space="preserve">H. </t>
  </si>
  <si>
    <t>Zähler u.Messgeräte</t>
  </si>
  <si>
    <t xml:space="preserve">I. </t>
  </si>
  <si>
    <t>Zähler-Fernaus.ger</t>
  </si>
  <si>
    <t xml:space="preserve">J. </t>
  </si>
  <si>
    <t>EDV-Anlagen</t>
  </si>
  <si>
    <t xml:space="preserve">K. </t>
  </si>
  <si>
    <t xml:space="preserve">L. </t>
  </si>
  <si>
    <t>GWG</t>
  </si>
  <si>
    <t xml:space="preserve">M.1. </t>
  </si>
  <si>
    <t>Gel.Anz.u.Anl.i.Bau Ebene 1</t>
  </si>
  <si>
    <t xml:space="preserve">M.2. </t>
  </si>
  <si>
    <t>Gel.Anz.u.Anl.i.Bau Ebene 2</t>
  </si>
  <si>
    <t xml:space="preserve">M.3. </t>
  </si>
  <si>
    <t>Gel.Anz.u.Anl.i.Bau Ebene 3</t>
  </si>
  <si>
    <t>Geleistete Baukostenzuschüsse</t>
  </si>
  <si>
    <t>F.1.1.</t>
  </si>
  <si>
    <t>F.1.2.</t>
  </si>
  <si>
    <t>a</t>
  </si>
  <si>
    <t>F.2.1.</t>
  </si>
  <si>
    <t>F.2.2.</t>
  </si>
  <si>
    <t>F.3.1.</t>
  </si>
  <si>
    <t>F.3.2.</t>
  </si>
  <si>
    <t>Rohrleitungen Ebene 3 PVC</t>
  </si>
  <si>
    <t>Rohrleitungen Ebene 3 nicht PVC</t>
  </si>
  <si>
    <t>O.1.</t>
  </si>
  <si>
    <t>Summenblatt nach Jahren gegliedert</t>
  </si>
  <si>
    <t>O.1.1.</t>
  </si>
  <si>
    <t>Investitionen</t>
  </si>
  <si>
    <t>BKZ</t>
  </si>
  <si>
    <t>Teil 1 - alte Abfrage</t>
  </si>
  <si>
    <t>Teil 2</t>
  </si>
  <si>
    <t>AFA - Dauer in Jahren kalk.</t>
  </si>
  <si>
    <t>Netto-Invest</t>
  </si>
  <si>
    <t>AHK</t>
  </si>
  <si>
    <t>BW</t>
  </si>
  <si>
    <t>AFA</t>
  </si>
  <si>
    <t>Andere fernausgelesene Zähler "Smart Meter"</t>
  </si>
  <si>
    <t>(Weiterführende Detaildaten Anlagevermögen)</t>
  </si>
  <si>
    <t>Anlage 1 zum Erhebungsbogen Geschäftsjahr 2011</t>
  </si>
  <si>
    <t xml:space="preserve">Zugänge (2011) / Abgänge Altanlagen in TEUR </t>
  </si>
  <si>
    <t>AHK bestehender Anlagen in TEUR (2011)</t>
  </si>
  <si>
    <t>Buchwerte (Ende 2011) in TEUR</t>
  </si>
  <si>
    <t>Buchwerte abgeg. Anlagen in TEUR (2011)</t>
  </si>
  <si>
    <t>Jahres-AFA (2011)</t>
  </si>
  <si>
    <t>AHK in TEUR (Ende 2011)</t>
  </si>
  <si>
    <t>Jahres-AFA in TEUR (2011)</t>
  </si>
  <si>
    <t>AHK in TEUR (2011)</t>
  </si>
  <si>
    <t>Buchwerte in TEUR (Ende 2011)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</si>
</sst>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R.1.2.&quot;"/>
    <numFmt numFmtId="179" formatCode="&quot;R.1.2.&quot;#"/>
    <numFmt numFmtId="180" formatCode="0.0"/>
    <numFmt numFmtId="181" formatCode="&quot;A.1.2.&quot;#"/>
    <numFmt numFmtId="182" formatCode="&quot;A.2.2.&quot;#"/>
    <numFmt numFmtId="183" formatCode="&quot;A.3.2.&quot;#"/>
    <numFmt numFmtId="184" formatCode="&quot;B.2.&quot;#"/>
    <numFmt numFmtId="185" formatCode="&quot;C.2.&quot;#"/>
    <numFmt numFmtId="186" formatCode="&quot;D.2.&quot;#"/>
    <numFmt numFmtId="187" formatCode="&quot;E.2.&quot;#"/>
    <numFmt numFmtId="188" formatCode="&quot;B.1.2.&quot;#"/>
    <numFmt numFmtId="189" formatCode="&quot;B.2.2.&quot;#"/>
    <numFmt numFmtId="190" formatCode="&quot;B.3.2.&quot;#"/>
    <numFmt numFmtId="191" formatCode="&quot;C.1.2.&quot;#"/>
    <numFmt numFmtId="192" formatCode="&quot;C.2.2.&quot;#"/>
    <numFmt numFmtId="193" formatCode="&quot;C.3.2.&quot;#"/>
    <numFmt numFmtId="194" formatCode="&quot;D.1.2.&quot;#"/>
    <numFmt numFmtId="195" formatCode="&quot;D.2.2.&quot;#"/>
    <numFmt numFmtId="196" formatCode="&quot;D.3.2.&quot;#"/>
    <numFmt numFmtId="197" formatCode="&quot;E.1.2.&quot;#"/>
    <numFmt numFmtId="198" formatCode="&quot;E.2.2.&quot;#"/>
    <numFmt numFmtId="199" formatCode="&quot;E.3.2.&quot;#"/>
    <numFmt numFmtId="200" formatCode="#,##0.0"/>
    <numFmt numFmtId="201" formatCode="d/\ mmmm\ yyyy"/>
    <numFmt numFmtId="202" formatCode="0.0%"/>
    <numFmt numFmtId="203" formatCode="&quot;G.1.2.&quot;#"/>
    <numFmt numFmtId="204" formatCode="&quot;H.1.2.&quot;#"/>
    <numFmt numFmtId="205" formatCode="&quot;I.1.2.&quot;#"/>
    <numFmt numFmtId="206" formatCode="&quot;J.1.2.&quot;#"/>
    <numFmt numFmtId="207" formatCode="&quot;K.1.2.&quot;#"/>
    <numFmt numFmtId="208" formatCode="&quot;L.1.2.&quot;#"/>
    <numFmt numFmtId="209" formatCode="&quot;M.1.2.&quot;#"/>
    <numFmt numFmtId="210" formatCode="&quot;M.1.3.&quot;#"/>
    <numFmt numFmtId="211" formatCode="&quot;M.2.2.&quot;#"/>
    <numFmt numFmtId="212" formatCode="&quot;M.2.3.&quot;#"/>
    <numFmt numFmtId="213" formatCode="&quot;M.3.2.&quot;#"/>
    <numFmt numFmtId="214" formatCode="&quot;M.3.3.&quot;#"/>
    <numFmt numFmtId="215" formatCode="&quot;F.1.2.&quot;#"/>
    <numFmt numFmtId="216" formatCode="&quot;F.2.2.&quot;#"/>
    <numFmt numFmtId="217" formatCode="&quot;F.3.2.&quot;#"/>
    <numFmt numFmtId="218" formatCode="&quot;O.1.1.&quot;#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1" fillId="3" borderId="3" xfId="0" applyNumberFormat="1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right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 horizontal="right" wrapText="1"/>
      <protection hidden="1"/>
    </xf>
    <xf numFmtId="181" fontId="0" fillId="2" borderId="11" xfId="0" applyNumberFormat="1" applyFont="1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" vertical="top" wrapTex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hidden="1"/>
    </xf>
    <xf numFmtId="0" fontId="0" fillId="2" borderId="10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180" fontId="0" fillId="4" borderId="11" xfId="0" applyNumberForma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/>
      <protection locked="0"/>
    </xf>
    <xf numFmtId="180" fontId="0" fillId="4" borderId="3" xfId="0" applyNumberForma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 horizontal="center"/>
      <protection locked="0"/>
    </xf>
    <xf numFmtId="182" fontId="0" fillId="2" borderId="11" xfId="0" applyNumberFormat="1" applyFont="1" applyFill="1" applyBorder="1" applyAlignment="1" applyProtection="1">
      <alignment horizontal="left"/>
      <protection hidden="1"/>
    </xf>
    <xf numFmtId="183" fontId="0" fillId="2" borderId="11" xfId="0" applyNumberFormat="1" applyFont="1" applyFill="1" applyBorder="1" applyAlignment="1" applyProtection="1">
      <alignment horizontal="left"/>
      <protection hidden="1"/>
    </xf>
    <xf numFmtId="188" fontId="0" fillId="2" borderId="11" xfId="0" applyNumberFormat="1" applyFont="1" applyFill="1" applyBorder="1" applyAlignment="1" applyProtection="1">
      <alignment horizontal="left"/>
      <protection hidden="1"/>
    </xf>
    <xf numFmtId="189" fontId="0" fillId="2" borderId="11" xfId="0" applyNumberFormat="1" applyFont="1" applyFill="1" applyBorder="1" applyAlignment="1" applyProtection="1">
      <alignment horizontal="left"/>
      <protection hidden="1"/>
    </xf>
    <xf numFmtId="190" fontId="0" fillId="2" borderId="11" xfId="0" applyNumberFormat="1" applyFont="1" applyFill="1" applyBorder="1" applyAlignment="1" applyProtection="1">
      <alignment horizontal="left"/>
      <protection hidden="1"/>
    </xf>
    <xf numFmtId="191" fontId="0" fillId="2" borderId="11" xfId="0" applyNumberFormat="1" applyFont="1" applyFill="1" applyBorder="1" applyAlignment="1" applyProtection="1">
      <alignment horizontal="left"/>
      <protection hidden="1"/>
    </xf>
    <xf numFmtId="192" fontId="0" fillId="2" borderId="11" xfId="0" applyNumberFormat="1" applyFont="1" applyFill="1" applyBorder="1" applyAlignment="1" applyProtection="1">
      <alignment horizontal="left"/>
      <protection hidden="1"/>
    </xf>
    <xf numFmtId="193" fontId="0" fillId="2" borderId="11" xfId="0" applyNumberFormat="1" applyFont="1" applyFill="1" applyBorder="1" applyAlignment="1" applyProtection="1">
      <alignment horizontal="left"/>
      <protection hidden="1"/>
    </xf>
    <xf numFmtId="194" fontId="0" fillId="2" borderId="11" xfId="0" applyNumberFormat="1" applyFont="1" applyFill="1" applyBorder="1" applyAlignment="1" applyProtection="1">
      <alignment horizontal="left"/>
      <protection hidden="1"/>
    </xf>
    <xf numFmtId="195" fontId="0" fillId="2" borderId="11" xfId="0" applyNumberFormat="1" applyFont="1" applyFill="1" applyBorder="1" applyAlignment="1" applyProtection="1">
      <alignment horizontal="left"/>
      <protection hidden="1"/>
    </xf>
    <xf numFmtId="196" fontId="0" fillId="2" borderId="11" xfId="0" applyNumberFormat="1" applyFont="1" applyFill="1" applyBorder="1" applyAlignment="1" applyProtection="1">
      <alignment horizontal="left"/>
      <protection hidden="1"/>
    </xf>
    <xf numFmtId="197" fontId="0" fillId="2" borderId="11" xfId="0" applyNumberFormat="1" applyFont="1" applyFill="1" applyBorder="1" applyAlignment="1" applyProtection="1">
      <alignment horizontal="left"/>
      <protection hidden="1"/>
    </xf>
    <xf numFmtId="198" fontId="0" fillId="2" borderId="11" xfId="0" applyNumberFormat="1" applyFont="1" applyFill="1" applyBorder="1" applyAlignment="1" applyProtection="1">
      <alignment horizontal="left"/>
      <protection hidden="1"/>
    </xf>
    <xf numFmtId="199" fontId="0" fillId="2" borderId="11" xfId="0" applyNumberFormat="1" applyFont="1" applyFill="1" applyBorder="1" applyAlignment="1" applyProtection="1">
      <alignment horizontal="left"/>
      <protection hidden="1"/>
    </xf>
    <xf numFmtId="200" fontId="0" fillId="2" borderId="11" xfId="0" applyNumberFormat="1" applyFill="1" applyBorder="1" applyAlignment="1" applyProtection="1">
      <alignment/>
      <protection locked="0"/>
    </xf>
    <xf numFmtId="200" fontId="0" fillId="4" borderId="11" xfId="0" applyNumberFormat="1" applyFill="1" applyBorder="1" applyAlignment="1" applyProtection="1">
      <alignment/>
      <protection locked="0"/>
    </xf>
    <xf numFmtId="200" fontId="0" fillId="2" borderId="11" xfId="0" applyNumberFormat="1" applyFill="1" applyBorder="1" applyAlignment="1" applyProtection="1">
      <alignment/>
      <protection/>
    </xf>
    <xf numFmtId="200" fontId="0" fillId="2" borderId="3" xfId="0" applyNumberFormat="1" applyFill="1" applyBorder="1" applyAlignment="1" applyProtection="1">
      <alignment/>
      <protection/>
    </xf>
    <xf numFmtId="200" fontId="0" fillId="4" borderId="3" xfId="0" applyNumberFormat="1" applyFill="1" applyBorder="1" applyAlignment="1" applyProtection="1">
      <alignment/>
      <protection locked="0"/>
    </xf>
    <xf numFmtId="200" fontId="1" fillId="3" borderId="3" xfId="0" applyNumberFormat="1" applyFon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vertical="top" wrapText="1" shrinkToFit="1"/>
      <protection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0" fillId="2" borderId="8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right"/>
      <protection/>
    </xf>
    <xf numFmtId="202" fontId="0" fillId="2" borderId="11" xfId="19" applyNumberFormat="1" applyFill="1" applyBorder="1" applyAlignment="1" applyProtection="1">
      <alignment/>
      <protection/>
    </xf>
    <xf numFmtId="202" fontId="0" fillId="2" borderId="3" xfId="19" applyNumberFormat="1" applyFill="1" applyBorder="1" applyAlignment="1" applyProtection="1">
      <alignment/>
      <protection/>
    </xf>
    <xf numFmtId="202" fontId="0" fillId="2" borderId="11" xfId="19" applyNumberFormat="1" applyFill="1" applyBorder="1" applyAlignment="1" applyProtection="1">
      <alignment/>
      <protection/>
    </xf>
    <xf numFmtId="202" fontId="0" fillId="2" borderId="3" xfId="19" applyNumberFormat="1" applyFill="1" applyBorder="1" applyAlignment="1" applyProtection="1">
      <alignment/>
      <protection/>
    </xf>
    <xf numFmtId="49" fontId="2" fillId="2" borderId="4" xfId="0" applyNumberFormat="1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center" vertical="top" wrapText="1"/>
      <protection hidden="1"/>
    </xf>
    <xf numFmtId="203" fontId="0" fillId="2" borderId="11" xfId="0" applyNumberFormat="1" applyFont="1" applyFill="1" applyBorder="1" applyAlignment="1" applyProtection="1">
      <alignment horizontal="left"/>
      <protection hidden="1"/>
    </xf>
    <xf numFmtId="180" fontId="0" fillId="2" borderId="11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 horizontal="center"/>
      <protection/>
    </xf>
    <xf numFmtId="180" fontId="0" fillId="2" borderId="3" xfId="0" applyNumberForma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 locked="0"/>
    </xf>
    <xf numFmtId="180" fontId="1" fillId="2" borderId="3" xfId="0" applyNumberFormat="1" applyFont="1" applyFill="1" applyBorder="1" applyAlignment="1" applyProtection="1">
      <alignment/>
      <protection hidden="1"/>
    </xf>
    <xf numFmtId="204" fontId="0" fillId="2" borderId="11" xfId="0" applyNumberFormat="1" applyFont="1" applyFill="1" applyBorder="1" applyAlignment="1" applyProtection="1">
      <alignment horizontal="left"/>
      <protection hidden="1"/>
    </xf>
    <xf numFmtId="205" fontId="0" fillId="2" borderId="11" xfId="0" applyNumberFormat="1" applyFont="1" applyFill="1" applyBorder="1" applyAlignment="1" applyProtection="1">
      <alignment horizontal="left"/>
      <protection hidden="1"/>
    </xf>
    <xf numFmtId="180" fontId="0" fillId="2" borderId="11" xfId="0" applyNumberFormat="1" applyFill="1" applyBorder="1" applyAlignment="1" applyProtection="1">
      <alignment/>
      <protection locked="0"/>
    </xf>
    <xf numFmtId="206" fontId="0" fillId="2" borderId="11" xfId="0" applyNumberFormat="1" applyFont="1" applyFill="1" applyBorder="1" applyAlignment="1" applyProtection="1">
      <alignment horizontal="left"/>
      <protection hidden="1"/>
    </xf>
    <xf numFmtId="207" fontId="0" fillId="2" borderId="11" xfId="0" applyNumberFormat="1" applyFont="1" applyFill="1" applyBorder="1" applyAlignment="1" applyProtection="1">
      <alignment horizontal="left"/>
      <protection hidden="1"/>
    </xf>
    <xf numFmtId="208" fontId="0" fillId="2" borderId="11" xfId="0" applyNumberFormat="1" applyFon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/>
      <protection hidden="1"/>
    </xf>
    <xf numFmtId="4" fontId="0" fillId="4" borderId="3" xfId="0" applyNumberForma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4" fontId="0" fillId="4" borderId="9" xfId="0" applyNumberFormat="1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200" fontId="0" fillId="3" borderId="11" xfId="0" applyNumberFormat="1" applyFill="1" applyBorder="1" applyAlignment="1" applyProtection="1">
      <alignment/>
      <protection/>
    </xf>
    <xf numFmtId="182" fontId="0" fillId="2" borderId="3" xfId="0" applyNumberFormat="1" applyFont="1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/>
      <protection hidden="1"/>
    </xf>
    <xf numFmtId="215" fontId="0" fillId="2" borderId="11" xfId="0" applyNumberFormat="1" applyFont="1" applyFill="1" applyBorder="1" applyAlignment="1" applyProtection="1">
      <alignment horizontal="left"/>
      <protection hidden="1"/>
    </xf>
    <xf numFmtId="216" fontId="0" fillId="2" borderId="11" xfId="0" applyNumberFormat="1" applyFont="1" applyFill="1" applyBorder="1" applyAlignment="1" applyProtection="1">
      <alignment horizontal="left"/>
      <protection hidden="1"/>
    </xf>
    <xf numFmtId="217" fontId="0" fillId="2" borderId="11" xfId="0" applyNumberFormat="1" applyFont="1" applyFill="1" applyBorder="1" applyAlignment="1" applyProtection="1">
      <alignment horizontal="left"/>
      <protection hidden="1"/>
    </xf>
    <xf numFmtId="200" fontId="0" fillId="3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218" fontId="0" fillId="2" borderId="11" xfId="0" applyNumberFormat="1" applyFont="1" applyFill="1" applyBorder="1" applyAlignment="1" applyProtection="1">
      <alignment horizontal="left"/>
      <protection hidden="1"/>
    </xf>
    <xf numFmtId="180" fontId="0" fillId="5" borderId="11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200" fontId="0" fillId="5" borderId="11" xfId="0" applyNumberForma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right"/>
      <protection hidden="1"/>
    </xf>
    <xf numFmtId="181" fontId="0" fillId="2" borderId="9" xfId="0" applyNumberFormat="1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right"/>
      <protection hidden="1"/>
    </xf>
    <xf numFmtId="180" fontId="1" fillId="3" borderId="9" xfId="0" applyNumberFormat="1" applyFont="1" applyFill="1" applyBorder="1" applyAlignment="1" applyProtection="1">
      <alignment/>
      <protection hidden="1"/>
    </xf>
    <xf numFmtId="182" fontId="0" fillId="2" borderId="9" xfId="0" applyNumberFormat="1" applyFont="1" applyFill="1" applyBorder="1" applyAlignment="1" applyProtection="1">
      <alignment horizontal="left"/>
      <protection hidden="1"/>
    </xf>
    <xf numFmtId="183" fontId="0" fillId="2" borderId="9" xfId="0" applyNumberFormat="1" applyFont="1" applyFill="1" applyBorder="1" applyAlignment="1" applyProtection="1">
      <alignment horizontal="left"/>
      <protection hidden="1"/>
    </xf>
    <xf numFmtId="188" fontId="0" fillId="2" borderId="9" xfId="0" applyNumberFormat="1" applyFont="1" applyFill="1" applyBorder="1" applyAlignment="1" applyProtection="1">
      <alignment horizontal="left"/>
      <protection hidden="1"/>
    </xf>
    <xf numFmtId="189" fontId="0" fillId="2" borderId="9" xfId="0" applyNumberFormat="1" applyFont="1" applyFill="1" applyBorder="1" applyAlignment="1" applyProtection="1">
      <alignment horizontal="left"/>
      <protection hidden="1"/>
    </xf>
    <xf numFmtId="190" fontId="0" fillId="2" borderId="9" xfId="0" applyNumberFormat="1" applyFont="1" applyFill="1" applyBorder="1" applyAlignment="1" applyProtection="1">
      <alignment horizontal="left"/>
      <protection hidden="1"/>
    </xf>
    <xf numFmtId="191" fontId="0" fillId="2" borderId="9" xfId="0" applyNumberFormat="1" applyFont="1" applyFill="1" applyBorder="1" applyAlignment="1" applyProtection="1">
      <alignment horizontal="left"/>
      <protection hidden="1"/>
    </xf>
    <xf numFmtId="192" fontId="0" fillId="2" borderId="9" xfId="0" applyNumberFormat="1" applyFont="1" applyFill="1" applyBorder="1" applyAlignment="1" applyProtection="1">
      <alignment horizontal="left"/>
      <protection hidden="1"/>
    </xf>
    <xf numFmtId="193" fontId="0" fillId="2" borderId="9" xfId="0" applyNumberFormat="1" applyFont="1" applyFill="1" applyBorder="1" applyAlignment="1" applyProtection="1">
      <alignment horizontal="left"/>
      <protection hidden="1"/>
    </xf>
    <xf numFmtId="194" fontId="0" fillId="2" borderId="9" xfId="0" applyNumberFormat="1" applyFont="1" applyFill="1" applyBorder="1" applyAlignment="1" applyProtection="1">
      <alignment horizontal="left"/>
      <protection hidden="1"/>
    </xf>
    <xf numFmtId="195" fontId="0" fillId="2" borderId="9" xfId="0" applyNumberFormat="1" applyFont="1" applyFill="1" applyBorder="1" applyAlignment="1" applyProtection="1">
      <alignment horizontal="left"/>
      <protection hidden="1"/>
    </xf>
    <xf numFmtId="196" fontId="0" fillId="2" borderId="9" xfId="0" applyNumberFormat="1" applyFont="1" applyFill="1" applyBorder="1" applyAlignment="1" applyProtection="1">
      <alignment horizontal="left"/>
      <protection hidden="1"/>
    </xf>
    <xf numFmtId="197" fontId="0" fillId="2" borderId="9" xfId="0" applyNumberFormat="1" applyFont="1" applyFill="1" applyBorder="1" applyAlignment="1" applyProtection="1">
      <alignment horizontal="left"/>
      <protection hidden="1"/>
    </xf>
    <xf numFmtId="198" fontId="0" fillId="2" borderId="9" xfId="0" applyNumberFormat="1" applyFont="1" applyFill="1" applyBorder="1" applyAlignment="1" applyProtection="1">
      <alignment horizontal="left"/>
      <protection hidden="1"/>
    </xf>
    <xf numFmtId="199" fontId="0" fillId="2" borderId="9" xfId="0" applyNumberFormat="1" applyFont="1" applyFill="1" applyBorder="1" applyAlignment="1" applyProtection="1">
      <alignment horizontal="left"/>
      <protection hidden="1"/>
    </xf>
    <xf numFmtId="215" fontId="0" fillId="2" borderId="9" xfId="0" applyNumberFormat="1" applyFont="1" applyFill="1" applyBorder="1" applyAlignment="1" applyProtection="1">
      <alignment horizontal="left"/>
      <protection hidden="1"/>
    </xf>
    <xf numFmtId="180" fontId="1" fillId="2" borderId="9" xfId="0" applyNumberFormat="1" applyFont="1" applyFill="1" applyBorder="1" applyAlignment="1" applyProtection="1">
      <alignment/>
      <protection hidden="1"/>
    </xf>
    <xf numFmtId="200" fontId="1" fillId="3" borderId="9" xfId="0" applyNumberFormat="1" applyFont="1" applyFill="1" applyBorder="1" applyAlignment="1" applyProtection="1">
      <alignment/>
      <protection hidden="1"/>
    </xf>
    <xf numFmtId="216" fontId="0" fillId="2" borderId="9" xfId="0" applyNumberFormat="1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/>
      <protection hidden="1"/>
    </xf>
    <xf numFmtId="217" fontId="0" fillId="2" borderId="9" xfId="0" applyNumberFormat="1" applyFont="1" applyFill="1" applyBorder="1" applyAlignment="1" applyProtection="1">
      <alignment horizontal="left"/>
      <protection hidden="1"/>
    </xf>
    <xf numFmtId="203" fontId="0" fillId="2" borderId="9" xfId="0" applyNumberFormat="1" applyFont="1" applyFill="1" applyBorder="1" applyAlignment="1" applyProtection="1">
      <alignment horizontal="left"/>
      <protection hidden="1"/>
    </xf>
    <xf numFmtId="204" fontId="0" fillId="2" borderId="9" xfId="0" applyNumberFormat="1" applyFont="1" applyFill="1" applyBorder="1" applyAlignment="1" applyProtection="1">
      <alignment horizontal="left"/>
      <protection hidden="1"/>
    </xf>
    <xf numFmtId="205" fontId="0" fillId="2" borderId="9" xfId="0" applyNumberFormat="1" applyFont="1" applyFill="1" applyBorder="1" applyAlignment="1" applyProtection="1">
      <alignment horizontal="left"/>
      <protection hidden="1"/>
    </xf>
    <xf numFmtId="206" fontId="0" fillId="2" borderId="9" xfId="0" applyNumberFormat="1" applyFont="1" applyFill="1" applyBorder="1" applyAlignment="1" applyProtection="1">
      <alignment horizontal="left"/>
      <protection hidden="1"/>
    </xf>
    <xf numFmtId="207" fontId="0" fillId="2" borderId="9" xfId="0" applyNumberFormat="1" applyFont="1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center"/>
      <protection locked="0"/>
    </xf>
    <xf numFmtId="208" fontId="0" fillId="2" borderId="9" xfId="0" applyNumberFormat="1" applyFont="1" applyFill="1" applyBorder="1" applyAlignment="1" applyProtection="1">
      <alignment horizontal="left"/>
      <protection hidden="1"/>
    </xf>
    <xf numFmtId="210" fontId="0" fillId="2" borderId="9" xfId="0" applyNumberFormat="1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/>
      <protection hidden="1"/>
    </xf>
    <xf numFmtId="209" fontId="0" fillId="2" borderId="9" xfId="0" applyNumberFormat="1" applyFont="1" applyFill="1" applyBorder="1" applyAlignment="1" applyProtection="1">
      <alignment horizontal="left"/>
      <protection hidden="1"/>
    </xf>
    <xf numFmtId="212" fontId="0" fillId="2" borderId="9" xfId="0" applyNumberFormat="1" applyFont="1" applyFill="1" applyBorder="1" applyAlignment="1" applyProtection="1">
      <alignment horizontal="left"/>
      <protection hidden="1"/>
    </xf>
    <xf numFmtId="211" fontId="0" fillId="2" borderId="9" xfId="0" applyNumberFormat="1" applyFont="1" applyFill="1" applyBorder="1" applyAlignment="1" applyProtection="1">
      <alignment horizontal="left"/>
      <protection hidden="1"/>
    </xf>
    <xf numFmtId="214" fontId="0" fillId="2" borderId="9" xfId="0" applyNumberFormat="1" applyFont="1" applyFill="1" applyBorder="1" applyAlignment="1" applyProtection="1">
      <alignment horizontal="left"/>
      <protection hidden="1"/>
    </xf>
    <xf numFmtId="213" fontId="0" fillId="2" borderId="9" xfId="0" applyNumberFormat="1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201" fontId="0" fillId="0" borderId="0" xfId="0" applyNumberFormat="1" applyFill="1" applyBorder="1" applyAlignment="1" applyProtection="1">
      <alignment horizontal="left" vertical="center" wrapText="1"/>
      <protection locked="0"/>
    </xf>
    <xf numFmtId="201" fontId="0" fillId="0" borderId="0" xfId="0" applyNumberFormat="1" applyBorder="1" applyAlignment="1" applyProtection="1">
      <alignment horizontal="left" vertical="center" wrapText="1"/>
      <protection locked="0"/>
    </xf>
    <xf numFmtId="201" fontId="0" fillId="0" borderId="14" xfId="0" applyNumberFormat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'O. Summenblatt nach Jahren'!$D$8</c:f>
              <c:strCache>
                <c:ptCount val="1"/>
                <c:pt idx="0">
                  <c:v>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Jahren'!$D$11:$D$63</c:f>
              <c:numCache/>
            </c:numRef>
          </c:val>
        </c:ser>
        <c:ser>
          <c:idx val="1"/>
          <c:order val="1"/>
          <c:tx>
            <c:strRef>
              <c:f>'O. Summenblatt nach Jahren'!$I$8</c:f>
              <c:strCache>
                <c:ptCount val="1"/>
                <c:pt idx="0">
                  <c:v>BKZ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Jahren'!$I$11:$I$63</c:f>
              <c:numCache/>
            </c:numRef>
          </c:val>
        </c:ser>
        <c:gapWidth val="20"/>
        <c:axId val="21868083"/>
        <c:axId val="62595020"/>
      </c:bar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8083"/>
        <c:crossesAt val="1"/>
        <c:crossBetween val="between"/>
        <c:dispUnits/>
      </c:valAx>
      <c:spPr>
        <a:gradFill rotWithShape="1">
          <a:gsLst>
            <a:gs pos="0">
              <a:srgbClr val="8FB3B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'O. Summenblatt nach Jahren'!$L$9</c:f>
              <c:strCache>
                <c:ptCount val="1"/>
                <c:pt idx="0">
                  <c:v>Netto-Invest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Jahren'!$L$11:$L$63</c:f>
              <c:numCache/>
            </c:numRef>
          </c:val>
        </c:ser>
        <c:gapWidth val="20"/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4269"/>
        <c:crossesAt val="1"/>
        <c:crossBetween val="between"/>
        <c:dispUnits/>
      </c:valAx>
      <c:spPr>
        <a:gradFill rotWithShape="1">
          <a:gsLst>
            <a:gs pos="0">
              <a:srgbClr val="8FB3B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66675</xdr:rowOff>
    </xdr:from>
    <xdr:to>
      <xdr:col>2</xdr:col>
      <xdr:colOff>2886075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28600"/>
          <a:ext cx="1676400" cy="523875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8</xdr:row>
      <xdr:rowOff>152400</xdr:rowOff>
    </xdr:from>
    <xdr:to>
      <xdr:col>18</xdr:col>
      <xdr:colOff>457200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0020300" y="1581150"/>
        <a:ext cx="4448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25</xdr:row>
      <xdr:rowOff>85725</xdr:rowOff>
    </xdr:from>
    <xdr:to>
      <xdr:col>18</xdr:col>
      <xdr:colOff>561975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10010775" y="4486275"/>
        <a:ext cx="4562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D27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37.140625" style="0" customWidth="1"/>
    <col min="3" max="3" width="46.57421875" style="0" customWidth="1"/>
    <col min="4" max="4" width="3.421875" style="0" customWidth="1"/>
  </cols>
  <sheetData>
    <row r="1" spans="1:4" ht="12.75">
      <c r="A1" s="65"/>
      <c r="B1" s="66"/>
      <c r="C1" s="66"/>
      <c r="D1" s="67"/>
    </row>
    <row r="2" spans="1:4" ht="12.75">
      <c r="A2" s="68"/>
      <c r="B2" s="69"/>
      <c r="C2" s="69"/>
      <c r="D2" s="70"/>
    </row>
    <row r="3" spans="1:4" ht="12.75">
      <c r="A3" s="68"/>
      <c r="B3" s="69"/>
      <c r="C3" s="69"/>
      <c r="D3" s="70"/>
    </row>
    <row r="4" spans="1:4" ht="12.75">
      <c r="A4" s="68"/>
      <c r="B4" s="69"/>
      <c r="C4" s="69"/>
      <c r="D4" s="70"/>
    </row>
    <row r="5" spans="1:4" ht="12.75">
      <c r="A5" s="68"/>
      <c r="B5" s="69"/>
      <c r="C5" s="69"/>
      <c r="D5" s="70"/>
    </row>
    <row r="6" spans="1:4" ht="12.75">
      <c r="A6" s="68"/>
      <c r="B6" s="69"/>
      <c r="C6" s="69"/>
      <c r="D6" s="70"/>
    </row>
    <row r="7" spans="1:4" ht="20.25">
      <c r="A7" s="156" t="s">
        <v>195</v>
      </c>
      <c r="B7" s="157"/>
      <c r="C7" s="157"/>
      <c r="D7" s="71"/>
    </row>
    <row r="8" spans="1:4" ht="18">
      <c r="A8" s="158" t="s">
        <v>194</v>
      </c>
      <c r="B8" s="159" t="s">
        <v>75</v>
      </c>
      <c r="C8" s="159"/>
      <c r="D8" s="71"/>
    </row>
    <row r="9" spans="1:4" ht="8.25" customHeight="1">
      <c r="A9" s="68"/>
      <c r="B9" s="69"/>
      <c r="C9" s="69"/>
      <c r="D9" s="70"/>
    </row>
    <row r="10" spans="1:4" ht="12.75">
      <c r="A10" s="68"/>
      <c r="B10" s="69"/>
      <c r="C10" s="69"/>
      <c r="D10" s="70"/>
    </row>
    <row r="11" spans="1:4" ht="25.5">
      <c r="A11" s="68"/>
      <c r="B11" s="72" t="s">
        <v>76</v>
      </c>
      <c r="C11" s="73" t="s">
        <v>74</v>
      </c>
      <c r="D11" s="70"/>
    </row>
    <row r="12" spans="1:4" ht="12.75">
      <c r="A12" s="68"/>
      <c r="B12" s="74"/>
      <c r="C12" s="75"/>
      <c r="D12" s="70"/>
    </row>
    <row r="13" spans="1:4" ht="12.75">
      <c r="A13" s="68"/>
      <c r="B13" s="69"/>
      <c r="C13" s="69"/>
      <c r="D13" s="70"/>
    </row>
    <row r="14" spans="1:4" ht="12.75">
      <c r="A14" s="68"/>
      <c r="B14" s="69"/>
      <c r="C14" s="69"/>
      <c r="D14" s="70"/>
    </row>
    <row r="15" spans="1:4" ht="12.75">
      <c r="A15" s="68"/>
      <c r="B15" s="69" t="s">
        <v>77</v>
      </c>
      <c r="C15" s="69"/>
      <c r="D15" s="70"/>
    </row>
    <row r="16" spans="1:4" ht="12.75">
      <c r="A16" s="68"/>
      <c r="B16" s="69" t="s">
        <v>78</v>
      </c>
      <c r="C16" s="69"/>
      <c r="D16" s="70"/>
    </row>
    <row r="17" spans="1:4" ht="12.75">
      <c r="A17" s="68"/>
      <c r="B17" s="69" t="s">
        <v>79</v>
      </c>
      <c r="C17" s="69"/>
      <c r="D17" s="70"/>
    </row>
    <row r="18" spans="1:4" ht="12.75">
      <c r="A18" s="68"/>
      <c r="B18" s="69"/>
      <c r="C18" s="69"/>
      <c r="D18" s="70"/>
    </row>
    <row r="19" spans="1:4" ht="12.75">
      <c r="A19" s="68"/>
      <c r="B19" s="69"/>
      <c r="C19" s="69"/>
      <c r="D19" s="70"/>
    </row>
    <row r="20" spans="1:4" ht="12.75">
      <c r="A20" s="68"/>
      <c r="B20" s="69"/>
      <c r="C20" s="69"/>
      <c r="D20" s="70"/>
    </row>
    <row r="21" spans="1:4" ht="12.75">
      <c r="A21" s="68"/>
      <c r="B21" s="160"/>
      <c r="C21" s="160"/>
      <c r="D21" s="70"/>
    </row>
    <row r="22" spans="1:4" ht="12.75">
      <c r="A22" s="68"/>
      <c r="B22" s="161"/>
      <c r="C22" s="161"/>
      <c r="D22" s="70"/>
    </row>
    <row r="23" spans="1:4" ht="12.75">
      <c r="A23" s="68"/>
      <c r="B23" s="162"/>
      <c r="C23" s="162"/>
      <c r="D23" s="70"/>
    </row>
    <row r="24" spans="1:4" ht="12.75">
      <c r="A24" s="68"/>
      <c r="B24" s="69" t="s">
        <v>80</v>
      </c>
      <c r="C24" s="69" t="s">
        <v>81</v>
      </c>
      <c r="D24" s="70"/>
    </row>
    <row r="25" spans="1:4" ht="12.75">
      <c r="A25" s="68"/>
      <c r="B25" s="69"/>
      <c r="C25" s="69"/>
      <c r="D25" s="70"/>
    </row>
    <row r="26" spans="1:4" ht="12.75">
      <c r="A26" s="68"/>
      <c r="B26" s="69"/>
      <c r="C26" s="69"/>
      <c r="D26" s="70"/>
    </row>
    <row r="27" spans="1:4" ht="12.75">
      <c r="A27" s="76"/>
      <c r="B27" s="77"/>
      <c r="C27" s="77"/>
      <c r="D27" s="78"/>
    </row>
  </sheetData>
  <mergeCells count="4">
    <mergeCell ref="A7:C7"/>
    <mergeCell ref="A8:C8"/>
    <mergeCell ref="B21:B23"/>
    <mergeCell ref="C21:C23"/>
  </mergeCells>
  <dataValidations count="1">
    <dataValidation type="date" operator="greaterThanOrEqual" allowBlank="1" showErrorMessage="1" errorTitle="Fehlermeldung" error="Es darf nur ein Datum (TT.MM.JJJJ) eingegeben werden." sqref="B21:B23">
      <formula1>37987</formula1>
    </dataValidation>
  </dataValidations>
  <printOptions/>
  <pageMargins left="0.5" right="0.35" top="1" bottom="1" header="0.4921259845" footer="0.492125984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42</v>
      </c>
      <c r="B3" s="9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1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1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1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1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1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1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1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1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1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1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1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1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1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1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1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1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1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1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1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1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1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1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1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1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1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1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1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1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1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1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1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1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1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1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1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1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1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1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1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1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1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1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1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1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1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1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1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1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1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1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1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1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1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1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1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1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1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1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1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8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45</v>
      </c>
      <c r="B3" s="9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46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47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2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2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2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2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2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2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2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2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2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2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2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2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2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2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2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2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2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2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2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2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2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2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2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2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2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2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2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2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2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2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2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2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2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2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2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2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2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2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2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2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2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2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2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2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2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2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2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2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2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2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2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2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2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2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2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2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2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2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2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9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20</v>
      </c>
      <c r="B3" s="9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3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3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3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3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3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3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3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3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3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3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3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3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3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3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3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3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3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3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3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3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3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3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3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3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3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3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3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3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3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3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3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3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3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3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3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3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3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3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3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3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3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3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3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3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3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3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3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3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3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3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3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3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3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3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3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3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3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3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3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0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21</v>
      </c>
      <c r="B3" s="9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50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51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4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4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4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4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4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4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4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4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4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4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4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4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4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4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4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4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4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4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4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4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4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4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4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4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4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4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4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4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4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4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4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4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4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4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4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4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4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4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4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4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4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4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4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4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4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4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4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4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4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4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4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4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4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4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4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4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4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4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4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1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52</v>
      </c>
      <c r="B3" s="9" t="s">
        <v>60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53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54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5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5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5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5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5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5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5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5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5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5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5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5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5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5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5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5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5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5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5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5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5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5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5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5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5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5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5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5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5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5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5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5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5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5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5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5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5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5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5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5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5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5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5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5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5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5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5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5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5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5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5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5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5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5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5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5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5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5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5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2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5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22</v>
      </c>
      <c r="B3" s="9" t="s">
        <v>64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62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63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6">
        <v>1</v>
      </c>
      <c r="B11" s="20">
        <v>2011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6">
        <f aca="true" t="shared" si="1" ref="A12:A45">A11+1</f>
        <v>2</v>
      </c>
      <c r="B12" s="20">
        <f aca="true" t="shared" si="2" ref="B12:B45">B11-1</f>
        <v>2010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6">
        <f t="shared" si="1"/>
        <v>3</v>
      </c>
      <c r="B13" s="20">
        <f t="shared" si="2"/>
        <v>2009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6">
        <f t="shared" si="1"/>
        <v>4</v>
      </c>
      <c r="B14" s="20">
        <f t="shared" si="2"/>
        <v>2008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6">
        <f t="shared" si="1"/>
        <v>5</v>
      </c>
      <c r="B15" s="20">
        <f t="shared" si="2"/>
        <v>2007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6">
        <f t="shared" si="1"/>
        <v>6</v>
      </c>
      <c r="B16" s="20">
        <f t="shared" si="2"/>
        <v>2006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6">
        <f t="shared" si="1"/>
        <v>7</v>
      </c>
      <c r="B17" s="20">
        <f t="shared" si="2"/>
        <v>2005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6">
        <f t="shared" si="1"/>
        <v>8</v>
      </c>
      <c r="B18" s="20">
        <f t="shared" si="2"/>
        <v>2004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6">
        <f t="shared" si="1"/>
        <v>9</v>
      </c>
      <c r="B19" s="20">
        <f t="shared" si="2"/>
        <v>2003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6">
        <f t="shared" si="1"/>
        <v>10</v>
      </c>
      <c r="B20" s="20">
        <f t="shared" si="2"/>
        <v>2002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6">
        <f t="shared" si="1"/>
        <v>11</v>
      </c>
      <c r="B21" s="20">
        <f t="shared" si="2"/>
        <v>2001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6">
        <f t="shared" si="1"/>
        <v>12</v>
      </c>
      <c r="B22" s="20">
        <f t="shared" si="2"/>
        <v>2000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6">
        <f t="shared" si="1"/>
        <v>13</v>
      </c>
      <c r="B23" s="20">
        <f t="shared" si="2"/>
        <v>1999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6">
        <f t="shared" si="1"/>
        <v>14</v>
      </c>
      <c r="B24" s="20">
        <f t="shared" si="2"/>
        <v>1998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6">
        <f t="shared" si="1"/>
        <v>15</v>
      </c>
      <c r="B25" s="20">
        <f t="shared" si="2"/>
        <v>1997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6">
        <f t="shared" si="1"/>
        <v>16</v>
      </c>
      <c r="B26" s="20">
        <f t="shared" si="2"/>
        <v>1996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6">
        <f t="shared" si="1"/>
        <v>17</v>
      </c>
      <c r="B27" s="20">
        <f t="shared" si="2"/>
        <v>1995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6">
        <f t="shared" si="1"/>
        <v>18</v>
      </c>
      <c r="B28" s="20">
        <f t="shared" si="2"/>
        <v>1994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6">
        <f t="shared" si="1"/>
        <v>19</v>
      </c>
      <c r="B29" s="20">
        <f t="shared" si="2"/>
        <v>1993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6">
        <f t="shared" si="1"/>
        <v>20</v>
      </c>
      <c r="B30" s="20">
        <f t="shared" si="2"/>
        <v>1992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6">
        <f t="shared" si="1"/>
        <v>21</v>
      </c>
      <c r="B31" s="20">
        <f t="shared" si="2"/>
        <v>1991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6">
        <f t="shared" si="1"/>
        <v>22</v>
      </c>
      <c r="B32" s="20">
        <f t="shared" si="2"/>
        <v>1990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6">
        <f t="shared" si="1"/>
        <v>23</v>
      </c>
      <c r="B33" s="20">
        <f t="shared" si="2"/>
        <v>1989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6">
        <f t="shared" si="1"/>
        <v>24</v>
      </c>
      <c r="B34" s="20">
        <f t="shared" si="2"/>
        <v>1988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6">
        <f t="shared" si="1"/>
        <v>25</v>
      </c>
      <c r="B35" s="20">
        <f t="shared" si="2"/>
        <v>1987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6">
        <f t="shared" si="1"/>
        <v>26</v>
      </c>
      <c r="B36" s="20">
        <f t="shared" si="2"/>
        <v>1986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6">
        <f t="shared" si="1"/>
        <v>27</v>
      </c>
      <c r="B37" s="20">
        <f t="shared" si="2"/>
        <v>1985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6">
        <f t="shared" si="1"/>
        <v>28</v>
      </c>
      <c r="B38" s="20">
        <f t="shared" si="2"/>
        <v>1984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6">
        <f t="shared" si="1"/>
        <v>29</v>
      </c>
      <c r="B39" s="20">
        <f t="shared" si="2"/>
        <v>1983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6">
        <f t="shared" si="1"/>
        <v>30</v>
      </c>
      <c r="B40" s="20">
        <f t="shared" si="2"/>
        <v>1982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6">
        <f t="shared" si="1"/>
        <v>31</v>
      </c>
      <c r="B41" s="20">
        <f t="shared" si="2"/>
        <v>1981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6">
        <f t="shared" si="1"/>
        <v>32</v>
      </c>
      <c r="B42" s="20">
        <f t="shared" si="2"/>
        <v>1980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6">
        <f t="shared" si="1"/>
        <v>33</v>
      </c>
      <c r="B43" s="20">
        <f t="shared" si="2"/>
        <v>1979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6">
        <f t="shared" si="1"/>
        <v>34</v>
      </c>
      <c r="B44" s="20">
        <f t="shared" si="2"/>
        <v>1978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6">
        <f t="shared" si="1"/>
        <v>35</v>
      </c>
      <c r="B45" s="20">
        <f t="shared" si="2"/>
        <v>1977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6">
        <f aca="true" t="shared" si="5" ref="A46:A70">A45+1</f>
        <v>36</v>
      </c>
      <c r="B46" s="20">
        <f aca="true" t="shared" si="6" ref="B46:B68">B45-1</f>
        <v>1976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6">
        <f t="shared" si="5"/>
        <v>37</v>
      </c>
      <c r="B47" s="20">
        <f t="shared" si="6"/>
        <v>1975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6">
        <f t="shared" si="5"/>
        <v>38</v>
      </c>
      <c r="B48" s="20">
        <f t="shared" si="6"/>
        <v>1974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6">
        <f t="shared" si="5"/>
        <v>39</v>
      </c>
      <c r="B49" s="20">
        <f t="shared" si="6"/>
        <v>1973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6">
        <f t="shared" si="5"/>
        <v>40</v>
      </c>
      <c r="B50" s="20">
        <f t="shared" si="6"/>
        <v>1972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6">
        <f t="shared" si="5"/>
        <v>41</v>
      </c>
      <c r="B51" s="20">
        <f t="shared" si="6"/>
        <v>1971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6">
        <f t="shared" si="5"/>
        <v>42</v>
      </c>
      <c r="B52" s="20">
        <f t="shared" si="6"/>
        <v>1970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6">
        <f t="shared" si="5"/>
        <v>43</v>
      </c>
      <c r="B53" s="20">
        <f t="shared" si="6"/>
        <v>1969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6">
        <f t="shared" si="5"/>
        <v>44</v>
      </c>
      <c r="B54" s="20">
        <f t="shared" si="6"/>
        <v>1968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6">
        <f t="shared" si="5"/>
        <v>45</v>
      </c>
      <c r="B55" s="20">
        <f t="shared" si="6"/>
        <v>1967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6">
        <f t="shared" si="5"/>
        <v>46</v>
      </c>
      <c r="B56" s="20">
        <f t="shared" si="6"/>
        <v>1966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6">
        <f t="shared" si="5"/>
        <v>47</v>
      </c>
      <c r="B57" s="20">
        <f t="shared" si="6"/>
        <v>1965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6">
        <f t="shared" si="5"/>
        <v>48</v>
      </c>
      <c r="B58" s="20">
        <f t="shared" si="6"/>
        <v>1964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6">
        <f t="shared" si="5"/>
        <v>49</v>
      </c>
      <c r="B59" s="20">
        <f t="shared" si="6"/>
        <v>1963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6">
        <f t="shared" si="5"/>
        <v>50</v>
      </c>
      <c r="B60" s="20">
        <f t="shared" si="6"/>
        <v>1962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6">
        <f t="shared" si="5"/>
        <v>51</v>
      </c>
      <c r="B61" s="20">
        <f t="shared" si="6"/>
        <v>1961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6">
        <f t="shared" si="5"/>
        <v>52</v>
      </c>
      <c r="B62" s="20">
        <f t="shared" si="6"/>
        <v>1960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6">
        <f t="shared" si="5"/>
        <v>53</v>
      </c>
      <c r="B63" s="20">
        <f t="shared" si="6"/>
        <v>1959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6">
        <f t="shared" si="5"/>
        <v>54</v>
      </c>
      <c r="B64" s="20">
        <f t="shared" si="6"/>
        <v>1958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6">
        <f t="shared" si="5"/>
        <v>55</v>
      </c>
      <c r="B65" s="20">
        <f t="shared" si="6"/>
        <v>1957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6">
        <f t="shared" si="5"/>
        <v>56</v>
      </c>
      <c r="B66" s="20">
        <f t="shared" si="6"/>
        <v>1956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6">
        <f t="shared" si="5"/>
        <v>57</v>
      </c>
      <c r="B67" s="20">
        <f t="shared" si="6"/>
        <v>1955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6">
        <f t="shared" si="5"/>
        <v>58</v>
      </c>
      <c r="B68" s="20">
        <f t="shared" si="6"/>
        <v>1954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6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3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5.85156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23</v>
      </c>
      <c r="B3" s="9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67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68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7">
        <v>1</v>
      </c>
      <c r="B11" s="20">
        <v>2011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7">
        <f aca="true" t="shared" si="1" ref="A12:A45">A11+1</f>
        <v>2</v>
      </c>
      <c r="B12" s="20">
        <f aca="true" t="shared" si="2" ref="B12:B45">B11-1</f>
        <v>2010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7">
        <f t="shared" si="1"/>
        <v>3</v>
      </c>
      <c r="B13" s="20">
        <f t="shared" si="2"/>
        <v>2009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7">
        <f t="shared" si="1"/>
        <v>4</v>
      </c>
      <c r="B14" s="20">
        <f t="shared" si="2"/>
        <v>2008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7">
        <f t="shared" si="1"/>
        <v>5</v>
      </c>
      <c r="B15" s="20">
        <f t="shared" si="2"/>
        <v>2007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7">
        <f t="shared" si="1"/>
        <v>6</v>
      </c>
      <c r="B16" s="20">
        <f t="shared" si="2"/>
        <v>2006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7">
        <f t="shared" si="1"/>
        <v>7</v>
      </c>
      <c r="B17" s="20">
        <f t="shared" si="2"/>
        <v>2005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7">
        <f t="shared" si="1"/>
        <v>8</v>
      </c>
      <c r="B18" s="20">
        <f t="shared" si="2"/>
        <v>2004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7">
        <f t="shared" si="1"/>
        <v>9</v>
      </c>
      <c r="B19" s="20">
        <f t="shared" si="2"/>
        <v>2003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7">
        <f t="shared" si="1"/>
        <v>10</v>
      </c>
      <c r="B20" s="20">
        <f t="shared" si="2"/>
        <v>2002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7">
        <f t="shared" si="1"/>
        <v>11</v>
      </c>
      <c r="B21" s="20">
        <f t="shared" si="2"/>
        <v>2001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7">
        <f t="shared" si="1"/>
        <v>12</v>
      </c>
      <c r="B22" s="20">
        <f t="shared" si="2"/>
        <v>2000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7">
        <f t="shared" si="1"/>
        <v>13</v>
      </c>
      <c r="B23" s="20">
        <f t="shared" si="2"/>
        <v>1999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7">
        <f t="shared" si="1"/>
        <v>14</v>
      </c>
      <c r="B24" s="20">
        <f t="shared" si="2"/>
        <v>1998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7">
        <f t="shared" si="1"/>
        <v>15</v>
      </c>
      <c r="B25" s="20">
        <f t="shared" si="2"/>
        <v>1997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7">
        <f t="shared" si="1"/>
        <v>16</v>
      </c>
      <c r="B26" s="20">
        <f t="shared" si="2"/>
        <v>1996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7">
        <f t="shared" si="1"/>
        <v>17</v>
      </c>
      <c r="B27" s="20">
        <f t="shared" si="2"/>
        <v>1995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7">
        <f t="shared" si="1"/>
        <v>18</v>
      </c>
      <c r="B28" s="20">
        <f t="shared" si="2"/>
        <v>1994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7">
        <f t="shared" si="1"/>
        <v>19</v>
      </c>
      <c r="B29" s="20">
        <f t="shared" si="2"/>
        <v>1993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7">
        <f t="shared" si="1"/>
        <v>20</v>
      </c>
      <c r="B30" s="20">
        <f t="shared" si="2"/>
        <v>1992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7">
        <f t="shared" si="1"/>
        <v>21</v>
      </c>
      <c r="B31" s="20">
        <f t="shared" si="2"/>
        <v>1991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7">
        <f t="shared" si="1"/>
        <v>22</v>
      </c>
      <c r="B32" s="20">
        <f t="shared" si="2"/>
        <v>1990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7">
        <f t="shared" si="1"/>
        <v>23</v>
      </c>
      <c r="B33" s="20">
        <f t="shared" si="2"/>
        <v>1989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7">
        <f t="shared" si="1"/>
        <v>24</v>
      </c>
      <c r="B34" s="20">
        <f t="shared" si="2"/>
        <v>1988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7">
        <f t="shared" si="1"/>
        <v>25</v>
      </c>
      <c r="B35" s="20">
        <f t="shared" si="2"/>
        <v>1987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7">
        <f t="shared" si="1"/>
        <v>26</v>
      </c>
      <c r="B36" s="20">
        <f t="shared" si="2"/>
        <v>1986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7">
        <f t="shared" si="1"/>
        <v>27</v>
      </c>
      <c r="B37" s="20">
        <f t="shared" si="2"/>
        <v>1985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7">
        <f t="shared" si="1"/>
        <v>28</v>
      </c>
      <c r="B38" s="20">
        <f t="shared" si="2"/>
        <v>1984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7">
        <f t="shared" si="1"/>
        <v>29</v>
      </c>
      <c r="B39" s="20">
        <f t="shared" si="2"/>
        <v>1983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7">
        <f t="shared" si="1"/>
        <v>30</v>
      </c>
      <c r="B40" s="20">
        <f t="shared" si="2"/>
        <v>1982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7">
        <f t="shared" si="1"/>
        <v>31</v>
      </c>
      <c r="B41" s="20">
        <f t="shared" si="2"/>
        <v>1981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7">
        <f t="shared" si="1"/>
        <v>32</v>
      </c>
      <c r="B42" s="20">
        <f t="shared" si="2"/>
        <v>1980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7">
        <f t="shared" si="1"/>
        <v>33</v>
      </c>
      <c r="B43" s="20">
        <f t="shared" si="2"/>
        <v>1979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7">
        <f t="shared" si="1"/>
        <v>34</v>
      </c>
      <c r="B44" s="20">
        <f t="shared" si="2"/>
        <v>1978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7">
        <f t="shared" si="1"/>
        <v>35</v>
      </c>
      <c r="B45" s="20">
        <f t="shared" si="2"/>
        <v>1977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7">
        <f aca="true" t="shared" si="5" ref="A46:A70">A45+1</f>
        <v>36</v>
      </c>
      <c r="B46" s="20">
        <f aca="true" t="shared" si="6" ref="B46:B68">B45-1</f>
        <v>1976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7">
        <f t="shared" si="5"/>
        <v>37</v>
      </c>
      <c r="B47" s="20">
        <f t="shared" si="6"/>
        <v>1975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7">
        <f t="shared" si="5"/>
        <v>38</v>
      </c>
      <c r="B48" s="20">
        <f t="shared" si="6"/>
        <v>1974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7">
        <f t="shared" si="5"/>
        <v>39</v>
      </c>
      <c r="B49" s="20">
        <f t="shared" si="6"/>
        <v>1973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7">
        <f t="shared" si="5"/>
        <v>40</v>
      </c>
      <c r="B50" s="20">
        <f t="shared" si="6"/>
        <v>1972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7">
        <f t="shared" si="5"/>
        <v>41</v>
      </c>
      <c r="B51" s="20">
        <f t="shared" si="6"/>
        <v>1971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7">
        <f t="shared" si="5"/>
        <v>42</v>
      </c>
      <c r="B52" s="20">
        <f t="shared" si="6"/>
        <v>1970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7">
        <f t="shared" si="5"/>
        <v>43</v>
      </c>
      <c r="B53" s="20">
        <f t="shared" si="6"/>
        <v>1969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7">
        <f t="shared" si="5"/>
        <v>44</v>
      </c>
      <c r="B54" s="20">
        <f t="shared" si="6"/>
        <v>1968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7">
        <f t="shared" si="5"/>
        <v>45</v>
      </c>
      <c r="B55" s="20">
        <f t="shared" si="6"/>
        <v>1967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7">
        <f t="shared" si="5"/>
        <v>46</v>
      </c>
      <c r="B56" s="20">
        <f t="shared" si="6"/>
        <v>1966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7">
        <f t="shared" si="5"/>
        <v>47</v>
      </c>
      <c r="B57" s="20">
        <f t="shared" si="6"/>
        <v>1965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7">
        <f t="shared" si="5"/>
        <v>48</v>
      </c>
      <c r="B58" s="20">
        <f t="shared" si="6"/>
        <v>1964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7">
        <f t="shared" si="5"/>
        <v>49</v>
      </c>
      <c r="B59" s="20">
        <f t="shared" si="6"/>
        <v>1963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7">
        <f t="shared" si="5"/>
        <v>50</v>
      </c>
      <c r="B60" s="20">
        <f t="shared" si="6"/>
        <v>1962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7">
        <f t="shared" si="5"/>
        <v>51</v>
      </c>
      <c r="B61" s="20">
        <f t="shared" si="6"/>
        <v>1961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7">
        <f t="shared" si="5"/>
        <v>52</v>
      </c>
      <c r="B62" s="20">
        <f t="shared" si="6"/>
        <v>1960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7">
        <f t="shared" si="5"/>
        <v>53</v>
      </c>
      <c r="B63" s="20">
        <f t="shared" si="6"/>
        <v>1959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7">
        <f t="shared" si="5"/>
        <v>54</v>
      </c>
      <c r="B64" s="20">
        <f t="shared" si="6"/>
        <v>1958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7">
        <f t="shared" si="5"/>
        <v>55</v>
      </c>
      <c r="B65" s="20">
        <f t="shared" si="6"/>
        <v>1957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7">
        <f t="shared" si="5"/>
        <v>56</v>
      </c>
      <c r="B66" s="20">
        <f t="shared" si="6"/>
        <v>1956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7">
        <f t="shared" si="5"/>
        <v>57</v>
      </c>
      <c r="B67" s="20">
        <f t="shared" si="6"/>
        <v>1955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7">
        <f t="shared" si="5"/>
        <v>58</v>
      </c>
      <c r="B68" s="20">
        <f t="shared" si="6"/>
        <v>1954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7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4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6.003906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42187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69</v>
      </c>
      <c r="B3" s="9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70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71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8">
        <v>1</v>
      </c>
      <c r="B11" s="20">
        <v>2011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8">
        <f aca="true" t="shared" si="1" ref="A12:A45">A11+1</f>
        <v>2</v>
      </c>
      <c r="B12" s="20">
        <f aca="true" t="shared" si="2" ref="B12:B45">B11-1</f>
        <v>2010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8">
        <f t="shared" si="1"/>
        <v>3</v>
      </c>
      <c r="B13" s="20">
        <f t="shared" si="2"/>
        <v>2009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8">
        <f t="shared" si="1"/>
        <v>4</v>
      </c>
      <c r="B14" s="20">
        <f t="shared" si="2"/>
        <v>2008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8">
        <f t="shared" si="1"/>
        <v>5</v>
      </c>
      <c r="B15" s="20">
        <f t="shared" si="2"/>
        <v>2007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8">
        <f t="shared" si="1"/>
        <v>6</v>
      </c>
      <c r="B16" s="20">
        <f t="shared" si="2"/>
        <v>2006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8">
        <f t="shared" si="1"/>
        <v>7</v>
      </c>
      <c r="B17" s="20">
        <f t="shared" si="2"/>
        <v>2005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8">
        <f t="shared" si="1"/>
        <v>8</v>
      </c>
      <c r="B18" s="20">
        <f t="shared" si="2"/>
        <v>2004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8">
        <f t="shared" si="1"/>
        <v>9</v>
      </c>
      <c r="B19" s="20">
        <f t="shared" si="2"/>
        <v>2003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8">
        <f t="shared" si="1"/>
        <v>10</v>
      </c>
      <c r="B20" s="20">
        <f t="shared" si="2"/>
        <v>2002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8">
        <f t="shared" si="1"/>
        <v>11</v>
      </c>
      <c r="B21" s="20">
        <f t="shared" si="2"/>
        <v>2001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8">
        <f t="shared" si="1"/>
        <v>12</v>
      </c>
      <c r="B22" s="20">
        <f t="shared" si="2"/>
        <v>2000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8">
        <f t="shared" si="1"/>
        <v>13</v>
      </c>
      <c r="B23" s="20">
        <f t="shared" si="2"/>
        <v>1999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8">
        <f t="shared" si="1"/>
        <v>14</v>
      </c>
      <c r="B24" s="20">
        <f t="shared" si="2"/>
        <v>1998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8">
        <f t="shared" si="1"/>
        <v>15</v>
      </c>
      <c r="B25" s="20">
        <f t="shared" si="2"/>
        <v>1997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8">
        <f t="shared" si="1"/>
        <v>16</v>
      </c>
      <c r="B26" s="20">
        <f t="shared" si="2"/>
        <v>1996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8">
        <f t="shared" si="1"/>
        <v>17</v>
      </c>
      <c r="B27" s="20">
        <f t="shared" si="2"/>
        <v>1995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8">
        <f t="shared" si="1"/>
        <v>18</v>
      </c>
      <c r="B28" s="20">
        <f t="shared" si="2"/>
        <v>1994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8">
        <f t="shared" si="1"/>
        <v>19</v>
      </c>
      <c r="B29" s="20">
        <f t="shared" si="2"/>
        <v>1993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8">
        <f t="shared" si="1"/>
        <v>20</v>
      </c>
      <c r="B30" s="20">
        <f t="shared" si="2"/>
        <v>1992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8">
        <f t="shared" si="1"/>
        <v>21</v>
      </c>
      <c r="B31" s="20">
        <f t="shared" si="2"/>
        <v>1991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8">
        <f t="shared" si="1"/>
        <v>22</v>
      </c>
      <c r="B32" s="20">
        <f t="shared" si="2"/>
        <v>1990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8">
        <f t="shared" si="1"/>
        <v>23</v>
      </c>
      <c r="B33" s="20">
        <f t="shared" si="2"/>
        <v>1989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8">
        <f t="shared" si="1"/>
        <v>24</v>
      </c>
      <c r="B34" s="20">
        <f t="shared" si="2"/>
        <v>1988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8">
        <f t="shared" si="1"/>
        <v>25</v>
      </c>
      <c r="B35" s="20">
        <f t="shared" si="2"/>
        <v>1987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8">
        <f t="shared" si="1"/>
        <v>26</v>
      </c>
      <c r="B36" s="20">
        <f t="shared" si="2"/>
        <v>1986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8">
        <f t="shared" si="1"/>
        <v>27</v>
      </c>
      <c r="B37" s="20">
        <f t="shared" si="2"/>
        <v>1985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8">
        <f t="shared" si="1"/>
        <v>28</v>
      </c>
      <c r="B38" s="20">
        <f t="shared" si="2"/>
        <v>1984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8">
        <f t="shared" si="1"/>
        <v>29</v>
      </c>
      <c r="B39" s="20">
        <f t="shared" si="2"/>
        <v>1983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8">
        <f t="shared" si="1"/>
        <v>30</v>
      </c>
      <c r="B40" s="20">
        <f t="shared" si="2"/>
        <v>1982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8">
        <f t="shared" si="1"/>
        <v>31</v>
      </c>
      <c r="B41" s="20">
        <f t="shared" si="2"/>
        <v>1981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8">
        <f t="shared" si="1"/>
        <v>32</v>
      </c>
      <c r="B42" s="20">
        <f t="shared" si="2"/>
        <v>1980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8">
        <f t="shared" si="1"/>
        <v>33</v>
      </c>
      <c r="B43" s="20">
        <f t="shared" si="2"/>
        <v>1979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8">
        <f t="shared" si="1"/>
        <v>34</v>
      </c>
      <c r="B44" s="20">
        <f t="shared" si="2"/>
        <v>1978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8">
        <f t="shared" si="1"/>
        <v>35</v>
      </c>
      <c r="B45" s="20">
        <f t="shared" si="2"/>
        <v>1977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8">
        <f aca="true" t="shared" si="5" ref="A46:A70">A45+1</f>
        <v>36</v>
      </c>
      <c r="B46" s="20">
        <f aca="true" t="shared" si="6" ref="B46:B68">B45-1</f>
        <v>1976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8">
        <f t="shared" si="5"/>
        <v>37</v>
      </c>
      <c r="B47" s="20">
        <f t="shared" si="6"/>
        <v>1975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8">
        <f t="shared" si="5"/>
        <v>38</v>
      </c>
      <c r="B48" s="20">
        <f t="shared" si="6"/>
        <v>1974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8">
        <f t="shared" si="5"/>
        <v>39</v>
      </c>
      <c r="B49" s="20">
        <f t="shared" si="6"/>
        <v>1973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8">
        <f t="shared" si="5"/>
        <v>40</v>
      </c>
      <c r="B50" s="20">
        <f t="shared" si="6"/>
        <v>1972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8">
        <f t="shared" si="5"/>
        <v>41</v>
      </c>
      <c r="B51" s="20">
        <f t="shared" si="6"/>
        <v>1971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8">
        <f t="shared" si="5"/>
        <v>42</v>
      </c>
      <c r="B52" s="20">
        <f t="shared" si="6"/>
        <v>1970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8">
        <f t="shared" si="5"/>
        <v>43</v>
      </c>
      <c r="B53" s="20">
        <f t="shared" si="6"/>
        <v>1969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8">
        <f t="shared" si="5"/>
        <v>44</v>
      </c>
      <c r="B54" s="20">
        <f t="shared" si="6"/>
        <v>1968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8">
        <f t="shared" si="5"/>
        <v>45</v>
      </c>
      <c r="B55" s="20">
        <f t="shared" si="6"/>
        <v>1967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8">
        <f t="shared" si="5"/>
        <v>46</v>
      </c>
      <c r="B56" s="20">
        <f t="shared" si="6"/>
        <v>1966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8">
        <f t="shared" si="5"/>
        <v>47</v>
      </c>
      <c r="B57" s="20">
        <f t="shared" si="6"/>
        <v>1965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8">
        <f t="shared" si="5"/>
        <v>48</v>
      </c>
      <c r="B58" s="20">
        <f t="shared" si="6"/>
        <v>1964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8">
        <f t="shared" si="5"/>
        <v>49</v>
      </c>
      <c r="B59" s="20">
        <f t="shared" si="6"/>
        <v>1963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8">
        <f t="shared" si="5"/>
        <v>50</v>
      </c>
      <c r="B60" s="20">
        <f t="shared" si="6"/>
        <v>1962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8">
        <f t="shared" si="5"/>
        <v>51</v>
      </c>
      <c r="B61" s="20">
        <f t="shared" si="6"/>
        <v>1961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8">
        <f t="shared" si="5"/>
        <v>52</v>
      </c>
      <c r="B62" s="20">
        <f t="shared" si="6"/>
        <v>1960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8">
        <f t="shared" si="5"/>
        <v>53</v>
      </c>
      <c r="B63" s="20">
        <f t="shared" si="6"/>
        <v>1959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8">
        <f t="shared" si="5"/>
        <v>54</v>
      </c>
      <c r="B64" s="20">
        <f t="shared" si="6"/>
        <v>1958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8">
        <f t="shared" si="5"/>
        <v>55</v>
      </c>
      <c r="B65" s="20">
        <f t="shared" si="6"/>
        <v>1957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8">
        <f t="shared" si="5"/>
        <v>56</v>
      </c>
      <c r="B66" s="20">
        <f t="shared" si="6"/>
        <v>1956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8">
        <f t="shared" si="5"/>
        <v>57</v>
      </c>
      <c r="B67" s="20">
        <f t="shared" si="6"/>
        <v>1955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8">
        <f t="shared" si="5"/>
        <v>58</v>
      </c>
      <c r="B68" s="20">
        <f t="shared" si="6"/>
        <v>1954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8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5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L6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148</v>
      </c>
      <c r="B3" s="9" t="s">
        <v>171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172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1" t="s">
        <v>173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174</v>
      </c>
      <c r="E10" s="33"/>
      <c r="F10" s="33"/>
      <c r="G10" s="34"/>
      <c r="H10" s="34"/>
    </row>
    <row r="11" spans="1:8" ht="12.75">
      <c r="A11" s="108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08">
        <f aca="true" t="shared" si="1" ref="A12:A43">+A11+1</f>
        <v>2</v>
      </c>
      <c r="B12" s="20">
        <f aca="true" t="shared" si="2" ref="B12:B43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08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08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08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08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08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08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08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08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08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08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08">
        <f t="shared" si="1"/>
        <v>13</v>
      </c>
      <c r="B23" s="20">
        <f t="shared" si="2"/>
        <v>1999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08">
        <f t="shared" si="1"/>
        <v>14</v>
      </c>
      <c r="B24" s="20">
        <f t="shared" si="2"/>
        <v>1998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08">
        <f t="shared" si="1"/>
        <v>15</v>
      </c>
      <c r="B25" s="20">
        <f t="shared" si="2"/>
        <v>1997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08">
        <f t="shared" si="1"/>
        <v>16</v>
      </c>
      <c r="B26" s="20">
        <f t="shared" si="2"/>
        <v>1996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08">
        <f t="shared" si="1"/>
        <v>17</v>
      </c>
      <c r="B27" s="20">
        <f t="shared" si="2"/>
        <v>1995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08">
        <f t="shared" si="1"/>
        <v>18</v>
      </c>
      <c r="B28" s="20">
        <f t="shared" si="2"/>
        <v>1994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08">
        <f t="shared" si="1"/>
        <v>19</v>
      </c>
      <c r="B29" s="20">
        <f t="shared" si="2"/>
        <v>1993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08">
        <f t="shared" si="1"/>
        <v>20</v>
      </c>
      <c r="B30" s="20">
        <f t="shared" si="2"/>
        <v>1992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08">
        <f t="shared" si="1"/>
        <v>21</v>
      </c>
      <c r="B31" s="20">
        <f t="shared" si="2"/>
        <v>1991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08">
        <f t="shared" si="1"/>
        <v>22</v>
      </c>
      <c r="B32" s="20">
        <f t="shared" si="2"/>
        <v>1990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08">
        <f t="shared" si="1"/>
        <v>23</v>
      </c>
      <c r="B33" s="20">
        <f t="shared" si="2"/>
        <v>1989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08">
        <f t="shared" si="1"/>
        <v>24</v>
      </c>
      <c r="B34" s="20">
        <f t="shared" si="2"/>
        <v>1988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08">
        <f t="shared" si="1"/>
        <v>25</v>
      </c>
      <c r="B35" s="20">
        <f t="shared" si="2"/>
        <v>1987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08">
        <f t="shared" si="1"/>
        <v>26</v>
      </c>
      <c r="B36" s="20">
        <f t="shared" si="2"/>
        <v>1986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08">
        <f t="shared" si="1"/>
        <v>27</v>
      </c>
      <c r="B37" s="20">
        <f t="shared" si="2"/>
        <v>1985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08">
        <f t="shared" si="1"/>
        <v>28</v>
      </c>
      <c r="B38" s="20">
        <f t="shared" si="2"/>
        <v>1984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08">
        <f t="shared" si="1"/>
        <v>29</v>
      </c>
      <c r="B39" s="20">
        <f t="shared" si="2"/>
        <v>1983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08">
        <f t="shared" si="1"/>
        <v>30</v>
      </c>
      <c r="B40" s="20">
        <f t="shared" si="2"/>
        <v>1982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08">
        <f t="shared" si="1"/>
        <v>31</v>
      </c>
      <c r="B41" s="20">
        <f t="shared" si="2"/>
        <v>1981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08">
        <f t="shared" si="1"/>
        <v>32</v>
      </c>
      <c r="B42" s="20">
        <f t="shared" si="2"/>
        <v>1980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08">
        <f t="shared" si="1"/>
        <v>33</v>
      </c>
      <c r="B43" s="20">
        <f t="shared" si="2"/>
        <v>1979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08">
        <f aca="true" t="shared" si="4" ref="A44:A64">+A43+1</f>
        <v>34</v>
      </c>
      <c r="B44" s="20">
        <f aca="true" t="shared" si="5" ref="B44:B62">B43-1</f>
        <v>1978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08">
        <f t="shared" si="4"/>
        <v>35</v>
      </c>
      <c r="B45" s="20">
        <f t="shared" si="5"/>
        <v>1977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08">
        <f t="shared" si="4"/>
        <v>36</v>
      </c>
      <c r="B46" s="20">
        <f t="shared" si="5"/>
        <v>1976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08">
        <f t="shared" si="4"/>
        <v>37</v>
      </c>
      <c r="B47" s="20">
        <f t="shared" si="5"/>
        <v>1975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08">
        <f t="shared" si="4"/>
        <v>38</v>
      </c>
      <c r="B48" s="20">
        <f t="shared" si="5"/>
        <v>1974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08">
        <f t="shared" si="4"/>
        <v>39</v>
      </c>
      <c r="B49" s="20">
        <f t="shared" si="5"/>
        <v>1973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08">
        <f t="shared" si="4"/>
        <v>40</v>
      </c>
      <c r="B50" s="20">
        <f t="shared" si="5"/>
        <v>1972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08">
        <f t="shared" si="4"/>
        <v>41</v>
      </c>
      <c r="B51" s="20">
        <f t="shared" si="5"/>
        <v>1971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08">
        <f t="shared" si="4"/>
        <v>42</v>
      </c>
      <c r="B52" s="20">
        <f t="shared" si="5"/>
        <v>1970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08">
        <f t="shared" si="4"/>
        <v>43</v>
      </c>
      <c r="B53" s="20">
        <f t="shared" si="5"/>
        <v>1969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08">
        <f t="shared" si="4"/>
        <v>44</v>
      </c>
      <c r="B54" s="20">
        <f t="shared" si="5"/>
        <v>1968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08">
        <f t="shared" si="4"/>
        <v>45</v>
      </c>
      <c r="B55" s="20">
        <f t="shared" si="5"/>
        <v>1967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08">
        <f t="shared" si="4"/>
        <v>46</v>
      </c>
      <c r="B56" s="20">
        <f t="shared" si="5"/>
        <v>1966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08">
        <f t="shared" si="4"/>
        <v>47</v>
      </c>
      <c r="B57" s="20">
        <f t="shared" si="5"/>
        <v>1965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08">
        <f t="shared" si="4"/>
        <v>48</v>
      </c>
      <c r="B58" s="20">
        <f t="shared" si="5"/>
        <v>1964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08">
        <f t="shared" si="4"/>
        <v>49</v>
      </c>
      <c r="B59" s="20">
        <f t="shared" si="5"/>
        <v>1963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08">
        <f t="shared" si="4"/>
        <v>50</v>
      </c>
      <c r="B60" s="20">
        <f t="shared" si="5"/>
        <v>1962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08">
        <f t="shared" si="4"/>
        <v>51</v>
      </c>
      <c r="B61" s="20">
        <f t="shared" si="5"/>
        <v>1961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08">
        <f t="shared" si="4"/>
        <v>52</v>
      </c>
      <c r="B62" s="20">
        <f t="shared" si="5"/>
        <v>1960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08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36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L6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150</v>
      </c>
      <c r="B3" s="9" t="s">
        <v>171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175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176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15"/>
      <c r="B8" s="10"/>
      <c r="C8" s="10"/>
      <c r="D8" s="84"/>
      <c r="E8" s="84"/>
      <c r="F8" s="84"/>
      <c r="G8" s="10"/>
      <c r="H8" s="29"/>
    </row>
    <row r="9" spans="1:8" ht="25.5">
      <c r="A9" s="140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174</v>
      </c>
      <c r="E10" s="33"/>
      <c r="F10" s="33"/>
      <c r="G10" s="34"/>
      <c r="H10" s="34"/>
    </row>
    <row r="11" spans="1:8" ht="12.75">
      <c r="A11" s="109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09">
        <f aca="true" t="shared" si="1" ref="A12:A43">+A11+1</f>
        <v>2</v>
      </c>
      <c r="B12" s="20">
        <f aca="true" t="shared" si="2" ref="B12:B43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09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09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09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09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09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09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09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09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09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09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09">
        <f t="shared" si="1"/>
        <v>13</v>
      </c>
      <c r="B23" s="20">
        <f t="shared" si="2"/>
        <v>1999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09">
        <f t="shared" si="1"/>
        <v>14</v>
      </c>
      <c r="B24" s="20">
        <f t="shared" si="2"/>
        <v>1998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09">
        <f t="shared" si="1"/>
        <v>15</v>
      </c>
      <c r="B25" s="20">
        <f t="shared" si="2"/>
        <v>1997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09">
        <f t="shared" si="1"/>
        <v>16</v>
      </c>
      <c r="B26" s="20">
        <f t="shared" si="2"/>
        <v>1996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09">
        <f t="shared" si="1"/>
        <v>17</v>
      </c>
      <c r="B27" s="20">
        <f t="shared" si="2"/>
        <v>1995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09">
        <f t="shared" si="1"/>
        <v>18</v>
      </c>
      <c r="B28" s="20">
        <f t="shared" si="2"/>
        <v>1994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09">
        <f t="shared" si="1"/>
        <v>19</v>
      </c>
      <c r="B29" s="20">
        <f t="shared" si="2"/>
        <v>1993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09">
        <f t="shared" si="1"/>
        <v>20</v>
      </c>
      <c r="B30" s="20">
        <f t="shared" si="2"/>
        <v>1992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09">
        <f t="shared" si="1"/>
        <v>21</v>
      </c>
      <c r="B31" s="20">
        <f t="shared" si="2"/>
        <v>1991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09">
        <f t="shared" si="1"/>
        <v>22</v>
      </c>
      <c r="B32" s="20">
        <f t="shared" si="2"/>
        <v>1990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09">
        <f t="shared" si="1"/>
        <v>23</v>
      </c>
      <c r="B33" s="20">
        <f t="shared" si="2"/>
        <v>1989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09">
        <f t="shared" si="1"/>
        <v>24</v>
      </c>
      <c r="B34" s="20">
        <f t="shared" si="2"/>
        <v>1988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09">
        <f t="shared" si="1"/>
        <v>25</v>
      </c>
      <c r="B35" s="20">
        <f t="shared" si="2"/>
        <v>1987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09">
        <f t="shared" si="1"/>
        <v>26</v>
      </c>
      <c r="B36" s="20">
        <f t="shared" si="2"/>
        <v>1986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09">
        <f t="shared" si="1"/>
        <v>27</v>
      </c>
      <c r="B37" s="20">
        <f t="shared" si="2"/>
        <v>1985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09">
        <f t="shared" si="1"/>
        <v>28</v>
      </c>
      <c r="B38" s="20">
        <f t="shared" si="2"/>
        <v>1984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09">
        <f t="shared" si="1"/>
        <v>29</v>
      </c>
      <c r="B39" s="20">
        <f t="shared" si="2"/>
        <v>1983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09">
        <f t="shared" si="1"/>
        <v>30</v>
      </c>
      <c r="B40" s="20">
        <f t="shared" si="2"/>
        <v>1982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09">
        <f t="shared" si="1"/>
        <v>31</v>
      </c>
      <c r="B41" s="20">
        <f t="shared" si="2"/>
        <v>1981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09">
        <f t="shared" si="1"/>
        <v>32</v>
      </c>
      <c r="B42" s="20">
        <f t="shared" si="2"/>
        <v>1980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09">
        <f t="shared" si="1"/>
        <v>33</v>
      </c>
      <c r="B43" s="20">
        <f t="shared" si="2"/>
        <v>1979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09">
        <f aca="true" t="shared" si="4" ref="A44:A64">+A43+1</f>
        <v>34</v>
      </c>
      <c r="B44" s="20">
        <f aca="true" t="shared" si="5" ref="B44:B62">B43-1</f>
        <v>1978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09">
        <f t="shared" si="4"/>
        <v>35</v>
      </c>
      <c r="B45" s="20">
        <f t="shared" si="5"/>
        <v>1977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09">
        <f t="shared" si="4"/>
        <v>36</v>
      </c>
      <c r="B46" s="20">
        <f t="shared" si="5"/>
        <v>1976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09">
        <f t="shared" si="4"/>
        <v>37</v>
      </c>
      <c r="B47" s="20">
        <f t="shared" si="5"/>
        <v>1975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09">
        <f t="shared" si="4"/>
        <v>38</v>
      </c>
      <c r="B48" s="20">
        <f t="shared" si="5"/>
        <v>1974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09">
        <f t="shared" si="4"/>
        <v>39</v>
      </c>
      <c r="B49" s="20">
        <f t="shared" si="5"/>
        <v>1973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09">
        <f t="shared" si="4"/>
        <v>40</v>
      </c>
      <c r="B50" s="20">
        <f t="shared" si="5"/>
        <v>1972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09">
        <f t="shared" si="4"/>
        <v>41</v>
      </c>
      <c r="B51" s="20">
        <f t="shared" si="5"/>
        <v>1971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09">
        <f t="shared" si="4"/>
        <v>42</v>
      </c>
      <c r="B52" s="20">
        <f t="shared" si="5"/>
        <v>1970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09">
        <f t="shared" si="4"/>
        <v>43</v>
      </c>
      <c r="B53" s="20">
        <f t="shared" si="5"/>
        <v>1969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09">
        <f t="shared" si="4"/>
        <v>44</v>
      </c>
      <c r="B54" s="20">
        <f t="shared" si="5"/>
        <v>1968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09">
        <f t="shared" si="4"/>
        <v>45</v>
      </c>
      <c r="B55" s="20">
        <f t="shared" si="5"/>
        <v>1967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09">
        <f t="shared" si="4"/>
        <v>46</v>
      </c>
      <c r="B56" s="20">
        <f t="shared" si="5"/>
        <v>1966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09">
        <f t="shared" si="4"/>
        <v>47</v>
      </c>
      <c r="B57" s="20">
        <f t="shared" si="5"/>
        <v>1965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09">
        <f t="shared" si="4"/>
        <v>48</v>
      </c>
      <c r="B58" s="20">
        <f t="shared" si="5"/>
        <v>1964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09">
        <f t="shared" si="4"/>
        <v>49</v>
      </c>
      <c r="B59" s="20">
        <f t="shared" si="5"/>
        <v>1963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09">
        <f t="shared" si="4"/>
        <v>50</v>
      </c>
      <c r="B60" s="20">
        <f t="shared" si="5"/>
        <v>1962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09">
        <f t="shared" si="4"/>
        <v>51</v>
      </c>
      <c r="B61" s="20">
        <f t="shared" si="5"/>
        <v>1961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09">
        <f t="shared" si="4"/>
        <v>52</v>
      </c>
      <c r="B62" s="20">
        <f t="shared" si="5"/>
        <v>1960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09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39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3" t="str">
        <f>Deckblatt!C11</f>
        <v>Unternehmensname</v>
      </c>
      <c r="D1" s="164"/>
      <c r="E1" s="164"/>
      <c r="F1" s="164"/>
      <c r="G1" s="164"/>
      <c r="H1" s="164"/>
      <c r="I1" s="164"/>
      <c r="J1" s="164"/>
      <c r="K1" s="164"/>
      <c r="L1" s="165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7</v>
      </c>
      <c r="B3" s="9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19">
        <v>1</v>
      </c>
      <c r="B11" s="20">
        <v>2011</v>
      </c>
      <c r="C11" s="38">
        <v>0</v>
      </c>
      <c r="D11" s="59"/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19">
        <f>A11+1</f>
        <v>2</v>
      </c>
      <c r="B12" s="20">
        <f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>$K$5</f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19">
        <f>A12+1</f>
        <v>3</v>
      </c>
      <c r="B13" s="20">
        <f>B12-1</f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>$K$5</f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19">
        <f>A13+1</f>
        <v>4</v>
      </c>
      <c r="B14" s="20">
        <f>B13-1</f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>$K$5</f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19">
        <f aca="true" t="shared" si="1" ref="A15:A70">A14+1</f>
        <v>5</v>
      </c>
      <c r="B15" s="20">
        <f aca="true" t="shared" si="2" ref="B15:B68">B14-1</f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aca="true" t="shared" si="3" ref="K15:K69">$K$5</f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19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3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19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3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19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3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19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3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19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3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19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3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19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3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19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3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19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3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19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3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19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3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19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3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19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3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19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3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19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3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19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3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19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3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19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3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19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3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19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3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19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3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19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3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19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3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19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3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19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3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19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3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19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3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19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3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19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3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19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3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19">
        <f t="shared" si="1"/>
        <v>36</v>
      </c>
      <c r="B46" s="20">
        <f t="shared" si="2"/>
        <v>1976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3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19">
        <f t="shared" si="1"/>
        <v>37</v>
      </c>
      <c r="B47" s="20">
        <f t="shared" si="2"/>
        <v>1975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3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19">
        <f t="shared" si="1"/>
        <v>38</v>
      </c>
      <c r="B48" s="20">
        <f t="shared" si="2"/>
        <v>1974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3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19">
        <f t="shared" si="1"/>
        <v>39</v>
      </c>
      <c r="B49" s="20">
        <f t="shared" si="2"/>
        <v>1973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3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19">
        <f t="shared" si="1"/>
        <v>40</v>
      </c>
      <c r="B50" s="20">
        <f t="shared" si="2"/>
        <v>1972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3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19">
        <f t="shared" si="1"/>
        <v>41</v>
      </c>
      <c r="B51" s="20">
        <f t="shared" si="2"/>
        <v>1971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3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19">
        <f t="shared" si="1"/>
        <v>42</v>
      </c>
      <c r="B52" s="20">
        <f t="shared" si="2"/>
        <v>1970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3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19">
        <f t="shared" si="1"/>
        <v>43</v>
      </c>
      <c r="B53" s="20">
        <f t="shared" si="2"/>
        <v>1969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3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19">
        <f t="shared" si="1"/>
        <v>44</v>
      </c>
      <c r="B54" s="20">
        <f t="shared" si="2"/>
        <v>1968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3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19">
        <f t="shared" si="1"/>
        <v>45</v>
      </c>
      <c r="B55" s="20">
        <f t="shared" si="2"/>
        <v>1967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3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19">
        <f t="shared" si="1"/>
        <v>46</v>
      </c>
      <c r="B56" s="20">
        <f t="shared" si="2"/>
        <v>1966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3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19">
        <f t="shared" si="1"/>
        <v>47</v>
      </c>
      <c r="B57" s="20">
        <f t="shared" si="2"/>
        <v>1965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3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19">
        <f t="shared" si="1"/>
        <v>48</v>
      </c>
      <c r="B58" s="20">
        <f t="shared" si="2"/>
        <v>1964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3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19">
        <f t="shared" si="1"/>
        <v>49</v>
      </c>
      <c r="B59" s="20">
        <f t="shared" si="2"/>
        <v>1963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3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19">
        <f t="shared" si="1"/>
        <v>50</v>
      </c>
      <c r="B60" s="20">
        <f t="shared" si="2"/>
        <v>1962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3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19">
        <f t="shared" si="1"/>
        <v>51</v>
      </c>
      <c r="B61" s="20">
        <f t="shared" si="2"/>
        <v>1961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3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19">
        <f t="shared" si="1"/>
        <v>52</v>
      </c>
      <c r="B62" s="20">
        <f t="shared" si="2"/>
        <v>1960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3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19">
        <f t="shared" si="1"/>
        <v>53</v>
      </c>
      <c r="B63" s="20">
        <f t="shared" si="2"/>
        <v>1959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3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19">
        <f t="shared" si="1"/>
        <v>54</v>
      </c>
      <c r="B64" s="20">
        <f t="shared" si="2"/>
        <v>1958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3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19">
        <f t="shared" si="1"/>
        <v>55</v>
      </c>
      <c r="B65" s="20">
        <f t="shared" si="2"/>
        <v>1957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3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19">
        <f t="shared" si="1"/>
        <v>56</v>
      </c>
      <c r="B66" s="20">
        <f t="shared" si="2"/>
        <v>1956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3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19">
        <f t="shared" si="1"/>
        <v>57</v>
      </c>
      <c r="B67" s="20">
        <f t="shared" si="2"/>
        <v>1955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3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19">
        <f t="shared" si="1"/>
        <v>58</v>
      </c>
      <c r="B68" s="20">
        <f t="shared" si="2"/>
        <v>1954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3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19">
        <f t="shared" si="1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3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19">
        <f t="shared" si="1"/>
        <v>60</v>
      </c>
      <c r="B70" s="120" t="s">
        <v>6</v>
      </c>
      <c r="C70" s="121">
        <f aca="true" t="shared" si="4" ref="C70:J70">SUM(C11:C69)</f>
        <v>0</v>
      </c>
      <c r="D70" s="121">
        <f t="shared" si="4"/>
        <v>0</v>
      </c>
      <c r="E70" s="121">
        <f t="shared" si="4"/>
        <v>0</v>
      </c>
      <c r="F70" s="121">
        <f t="shared" si="4"/>
        <v>0</v>
      </c>
      <c r="G70" s="121">
        <f t="shared" si="4"/>
        <v>0</v>
      </c>
      <c r="H70" s="121">
        <f t="shared" si="4"/>
        <v>0</v>
      </c>
      <c r="I70" s="121">
        <f t="shared" si="4"/>
        <v>0</v>
      </c>
      <c r="J70" s="121">
        <f t="shared" si="4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E11:E12 K5 F11 C11:C69 H11:K11 F12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L6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152</v>
      </c>
      <c r="B3" s="9" t="s">
        <v>171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177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178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15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174</v>
      </c>
      <c r="E10" s="33"/>
      <c r="F10" s="33"/>
      <c r="G10" s="34"/>
      <c r="H10" s="34"/>
    </row>
    <row r="11" spans="1:8" ht="12.75">
      <c r="A11" s="110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10">
        <f aca="true" t="shared" si="1" ref="A12:A43">+A11+1</f>
        <v>2</v>
      </c>
      <c r="B12" s="20">
        <f aca="true" t="shared" si="2" ref="B12:B43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10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10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10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10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10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10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10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10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10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10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10">
        <f t="shared" si="1"/>
        <v>13</v>
      </c>
      <c r="B23" s="20">
        <f t="shared" si="2"/>
        <v>1999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10">
        <f t="shared" si="1"/>
        <v>14</v>
      </c>
      <c r="B24" s="20">
        <f t="shared" si="2"/>
        <v>1998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10">
        <f t="shared" si="1"/>
        <v>15</v>
      </c>
      <c r="B25" s="20">
        <f t="shared" si="2"/>
        <v>1997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10">
        <f t="shared" si="1"/>
        <v>16</v>
      </c>
      <c r="B26" s="20">
        <f t="shared" si="2"/>
        <v>1996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10">
        <f t="shared" si="1"/>
        <v>17</v>
      </c>
      <c r="B27" s="20">
        <f t="shared" si="2"/>
        <v>1995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10">
        <f t="shared" si="1"/>
        <v>18</v>
      </c>
      <c r="B28" s="20">
        <f t="shared" si="2"/>
        <v>1994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10">
        <f t="shared" si="1"/>
        <v>19</v>
      </c>
      <c r="B29" s="20">
        <f t="shared" si="2"/>
        <v>1993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10">
        <f t="shared" si="1"/>
        <v>20</v>
      </c>
      <c r="B30" s="20">
        <f t="shared" si="2"/>
        <v>1992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10">
        <f t="shared" si="1"/>
        <v>21</v>
      </c>
      <c r="B31" s="20">
        <f t="shared" si="2"/>
        <v>1991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10">
        <f t="shared" si="1"/>
        <v>22</v>
      </c>
      <c r="B32" s="20">
        <f t="shared" si="2"/>
        <v>1990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10">
        <f t="shared" si="1"/>
        <v>23</v>
      </c>
      <c r="B33" s="20">
        <f t="shared" si="2"/>
        <v>1989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10">
        <f t="shared" si="1"/>
        <v>24</v>
      </c>
      <c r="B34" s="20">
        <f t="shared" si="2"/>
        <v>1988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10">
        <f t="shared" si="1"/>
        <v>25</v>
      </c>
      <c r="B35" s="20">
        <f t="shared" si="2"/>
        <v>1987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10">
        <f t="shared" si="1"/>
        <v>26</v>
      </c>
      <c r="B36" s="20">
        <f t="shared" si="2"/>
        <v>1986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10">
        <f t="shared" si="1"/>
        <v>27</v>
      </c>
      <c r="B37" s="20">
        <f t="shared" si="2"/>
        <v>1985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10">
        <f t="shared" si="1"/>
        <v>28</v>
      </c>
      <c r="B38" s="20">
        <f t="shared" si="2"/>
        <v>1984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10">
        <f t="shared" si="1"/>
        <v>29</v>
      </c>
      <c r="B39" s="20">
        <f t="shared" si="2"/>
        <v>1983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10">
        <f t="shared" si="1"/>
        <v>30</v>
      </c>
      <c r="B40" s="20">
        <f t="shared" si="2"/>
        <v>1982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10">
        <f t="shared" si="1"/>
        <v>31</v>
      </c>
      <c r="B41" s="20">
        <f t="shared" si="2"/>
        <v>1981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10">
        <f t="shared" si="1"/>
        <v>32</v>
      </c>
      <c r="B42" s="20">
        <f t="shared" si="2"/>
        <v>1980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10">
        <f t="shared" si="1"/>
        <v>33</v>
      </c>
      <c r="B43" s="20">
        <f t="shared" si="2"/>
        <v>1979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10">
        <f aca="true" t="shared" si="4" ref="A44:A64">+A43+1</f>
        <v>34</v>
      </c>
      <c r="B44" s="20">
        <f aca="true" t="shared" si="5" ref="B44:B62">B43-1</f>
        <v>1978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10">
        <f t="shared" si="4"/>
        <v>35</v>
      </c>
      <c r="B45" s="20">
        <f t="shared" si="5"/>
        <v>1977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10">
        <f t="shared" si="4"/>
        <v>36</v>
      </c>
      <c r="B46" s="20">
        <f t="shared" si="5"/>
        <v>1976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10">
        <f t="shared" si="4"/>
        <v>37</v>
      </c>
      <c r="B47" s="20">
        <f t="shared" si="5"/>
        <v>1975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10">
        <f t="shared" si="4"/>
        <v>38</v>
      </c>
      <c r="B48" s="20">
        <f t="shared" si="5"/>
        <v>1974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10">
        <f t="shared" si="4"/>
        <v>39</v>
      </c>
      <c r="B49" s="20">
        <f t="shared" si="5"/>
        <v>1973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10">
        <f t="shared" si="4"/>
        <v>40</v>
      </c>
      <c r="B50" s="20">
        <f t="shared" si="5"/>
        <v>1972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10">
        <f t="shared" si="4"/>
        <v>41</v>
      </c>
      <c r="B51" s="20">
        <f t="shared" si="5"/>
        <v>1971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10">
        <f t="shared" si="4"/>
        <v>42</v>
      </c>
      <c r="B52" s="20">
        <f t="shared" si="5"/>
        <v>1970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10">
        <f t="shared" si="4"/>
        <v>43</v>
      </c>
      <c r="B53" s="20">
        <f t="shared" si="5"/>
        <v>1969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10">
        <f t="shared" si="4"/>
        <v>44</v>
      </c>
      <c r="B54" s="20">
        <f t="shared" si="5"/>
        <v>1968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10">
        <f t="shared" si="4"/>
        <v>45</v>
      </c>
      <c r="B55" s="20">
        <f t="shared" si="5"/>
        <v>1967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10">
        <f t="shared" si="4"/>
        <v>46</v>
      </c>
      <c r="B56" s="20">
        <f t="shared" si="5"/>
        <v>1966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10">
        <f t="shared" si="4"/>
        <v>47</v>
      </c>
      <c r="B57" s="20">
        <f t="shared" si="5"/>
        <v>1965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10">
        <f t="shared" si="4"/>
        <v>48</v>
      </c>
      <c r="B58" s="20">
        <f t="shared" si="5"/>
        <v>1964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10">
        <f t="shared" si="4"/>
        <v>49</v>
      </c>
      <c r="B59" s="20">
        <f t="shared" si="5"/>
        <v>1963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10">
        <f t="shared" si="4"/>
        <v>50</v>
      </c>
      <c r="B60" s="20">
        <f t="shared" si="5"/>
        <v>1962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10">
        <f t="shared" si="4"/>
        <v>51</v>
      </c>
      <c r="B61" s="20">
        <f t="shared" si="5"/>
        <v>1961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10">
        <f t="shared" si="4"/>
        <v>52</v>
      </c>
      <c r="B62" s="20">
        <f t="shared" si="5"/>
        <v>1960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10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41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92</v>
      </c>
      <c r="B3" s="9" t="s">
        <v>93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94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95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85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85">
        <f aca="true" t="shared" si="1" ref="A12:A24">A11+1</f>
        <v>2</v>
      </c>
      <c r="B12" s="20">
        <f aca="true" t="shared" si="2" ref="B12:B22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85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85">
        <f t="shared" si="1"/>
        <v>4</v>
      </c>
      <c r="B14" s="20">
        <f t="shared" si="2"/>
        <v>2008</v>
      </c>
      <c r="C14" s="86"/>
      <c r="D14" s="38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85">
        <f t="shared" si="1"/>
        <v>5</v>
      </c>
      <c r="B15" s="20">
        <f t="shared" si="2"/>
        <v>2007</v>
      </c>
      <c r="C15" s="86"/>
      <c r="D15" s="38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85">
        <f t="shared" si="1"/>
        <v>6</v>
      </c>
      <c r="B16" s="20">
        <f t="shared" si="2"/>
        <v>2006</v>
      </c>
      <c r="C16" s="86"/>
      <c r="D16" s="38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85">
        <f t="shared" si="1"/>
        <v>7</v>
      </c>
      <c r="B17" s="20">
        <f t="shared" si="2"/>
        <v>2005</v>
      </c>
      <c r="C17" s="86"/>
      <c r="D17" s="38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85">
        <f t="shared" si="1"/>
        <v>8</v>
      </c>
      <c r="B18" s="20">
        <f t="shared" si="2"/>
        <v>2004</v>
      </c>
      <c r="C18" s="86"/>
      <c r="D18" s="38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85">
        <f t="shared" si="1"/>
        <v>9</v>
      </c>
      <c r="B19" s="20">
        <f t="shared" si="2"/>
        <v>2003</v>
      </c>
      <c r="C19" s="86"/>
      <c r="D19" s="38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85">
        <f t="shared" si="1"/>
        <v>10</v>
      </c>
      <c r="B20" s="20">
        <f t="shared" si="2"/>
        <v>2002</v>
      </c>
      <c r="C20" s="86"/>
      <c r="D20" s="38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85">
        <f t="shared" si="1"/>
        <v>11</v>
      </c>
      <c r="B21" s="20">
        <f t="shared" si="2"/>
        <v>2001</v>
      </c>
      <c r="C21" s="86"/>
      <c r="D21" s="38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85">
        <f t="shared" si="1"/>
        <v>12</v>
      </c>
      <c r="B22" s="20">
        <f t="shared" si="2"/>
        <v>2000</v>
      </c>
      <c r="C22" s="86"/>
      <c r="D22" s="38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85">
        <f t="shared" si="1"/>
        <v>13</v>
      </c>
      <c r="B23" s="118" t="s">
        <v>3</v>
      </c>
      <c r="C23" s="86"/>
      <c r="D23" s="38">
        <v>0</v>
      </c>
      <c r="E23" s="60">
        <v>0</v>
      </c>
      <c r="F23" s="60">
        <v>0</v>
      </c>
      <c r="G23" s="87">
        <f t="shared" si="0"/>
        <v>0</v>
      </c>
      <c r="H23" s="90"/>
    </row>
    <row r="24" spans="1:8" ht="12.75">
      <c r="A24" s="142">
        <f t="shared" si="1"/>
        <v>14</v>
      </c>
      <c r="B24" s="120" t="s">
        <v>6</v>
      </c>
      <c r="C24" s="137"/>
      <c r="D24" s="138">
        <f>SUM(D11:D22)</f>
        <v>0</v>
      </c>
      <c r="E24" s="138">
        <f>SUM(E11:E22)</f>
        <v>0</v>
      </c>
      <c r="F24" s="138">
        <f>SUM(F11:F22)</f>
        <v>0</v>
      </c>
      <c r="G24" s="27"/>
      <c r="H2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96</v>
      </c>
      <c r="B3" s="9" t="s">
        <v>97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98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99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 t="s">
        <v>100</v>
      </c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2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28">$G$5</f>
        <v>0</v>
      </c>
      <c r="H11" s="40"/>
    </row>
    <row r="12" spans="1:8" ht="12.75">
      <c r="A12" s="92">
        <f aca="true" t="shared" si="1" ref="A12:A29">1+A11</f>
        <v>2</v>
      </c>
      <c r="B12" s="20">
        <f aca="true" t="shared" si="2" ref="B12:B27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2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2">
        <f t="shared" si="1"/>
        <v>4</v>
      </c>
      <c r="B14" s="20">
        <f t="shared" si="2"/>
        <v>2008</v>
      </c>
      <c r="C14" s="86"/>
      <c r="D14" s="38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2">
        <f t="shared" si="1"/>
        <v>5</v>
      </c>
      <c r="B15" s="20">
        <f t="shared" si="2"/>
        <v>2007</v>
      </c>
      <c r="C15" s="86"/>
      <c r="D15" s="38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2">
        <f t="shared" si="1"/>
        <v>6</v>
      </c>
      <c r="B16" s="20">
        <f t="shared" si="2"/>
        <v>2006</v>
      </c>
      <c r="C16" s="86"/>
      <c r="D16" s="38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2">
        <f t="shared" si="1"/>
        <v>7</v>
      </c>
      <c r="B17" s="20">
        <f t="shared" si="2"/>
        <v>2005</v>
      </c>
      <c r="C17" s="86"/>
      <c r="D17" s="38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2">
        <f t="shared" si="1"/>
        <v>8</v>
      </c>
      <c r="B18" s="20">
        <f t="shared" si="2"/>
        <v>2004</v>
      </c>
      <c r="C18" s="86"/>
      <c r="D18" s="38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2">
        <f t="shared" si="1"/>
        <v>9</v>
      </c>
      <c r="B19" s="20">
        <f t="shared" si="2"/>
        <v>2003</v>
      </c>
      <c r="C19" s="86"/>
      <c r="D19" s="38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2">
        <f t="shared" si="1"/>
        <v>10</v>
      </c>
      <c r="B20" s="20">
        <f t="shared" si="2"/>
        <v>2002</v>
      </c>
      <c r="C20" s="86"/>
      <c r="D20" s="38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2">
        <f t="shared" si="1"/>
        <v>11</v>
      </c>
      <c r="B21" s="20">
        <f t="shared" si="2"/>
        <v>2001</v>
      </c>
      <c r="C21" s="86"/>
      <c r="D21" s="38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2">
        <f t="shared" si="1"/>
        <v>12</v>
      </c>
      <c r="B22" s="20">
        <f t="shared" si="2"/>
        <v>2000</v>
      </c>
      <c r="C22" s="86"/>
      <c r="D22" s="38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2">
        <f t="shared" si="1"/>
        <v>13</v>
      </c>
      <c r="B23" s="20">
        <f t="shared" si="2"/>
        <v>1999</v>
      </c>
      <c r="C23" s="86"/>
      <c r="D23" s="38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92">
        <f t="shared" si="1"/>
        <v>14</v>
      </c>
      <c r="B24" s="20">
        <f t="shared" si="2"/>
        <v>1998</v>
      </c>
      <c r="C24" s="86"/>
      <c r="D24" s="38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92">
        <f t="shared" si="1"/>
        <v>15</v>
      </c>
      <c r="B25" s="20">
        <f t="shared" si="2"/>
        <v>1997</v>
      </c>
      <c r="C25" s="86"/>
      <c r="D25" s="38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92">
        <f t="shared" si="1"/>
        <v>16</v>
      </c>
      <c r="B26" s="20">
        <f t="shared" si="2"/>
        <v>1996</v>
      </c>
      <c r="C26" s="86"/>
      <c r="D26" s="38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92">
        <f t="shared" si="1"/>
        <v>17</v>
      </c>
      <c r="B27" s="20">
        <f t="shared" si="2"/>
        <v>1995</v>
      </c>
      <c r="C27" s="86"/>
      <c r="D27" s="38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92">
        <f t="shared" si="1"/>
        <v>18</v>
      </c>
      <c r="B28" s="118" t="s">
        <v>3</v>
      </c>
      <c r="C28" s="86"/>
      <c r="D28" s="38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43">
        <f t="shared" si="1"/>
        <v>19</v>
      </c>
      <c r="B29" s="120" t="s">
        <v>6</v>
      </c>
      <c r="C29" s="137"/>
      <c r="D29" s="138">
        <f>SUM(D11:D28)</f>
        <v>0</v>
      </c>
      <c r="E29" s="138">
        <f>SUM(E11:E28)</f>
        <v>0</v>
      </c>
      <c r="F29" s="138">
        <f>SUM(F11:F28)</f>
        <v>0</v>
      </c>
      <c r="G29" s="27"/>
      <c r="H29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17.8515625" style="1" customWidth="1"/>
    <col min="6" max="6" width="13.28125" style="1" customWidth="1"/>
    <col min="7" max="7" width="26.7109375" style="1" customWidth="1"/>
    <col min="8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7" s="26" customFormat="1" ht="12.75">
      <c r="A2" s="7"/>
      <c r="B2" s="8"/>
      <c r="C2" s="8"/>
      <c r="D2" s="8"/>
      <c r="E2" s="8"/>
      <c r="F2" s="8"/>
      <c r="G2" s="25"/>
    </row>
    <row r="3" spans="1:7" ht="18">
      <c r="A3" s="83" t="s">
        <v>101</v>
      </c>
      <c r="B3" s="9" t="s">
        <v>193</v>
      </c>
      <c r="C3" s="27"/>
      <c r="D3" s="27"/>
      <c r="E3" s="27"/>
      <c r="F3" s="27"/>
      <c r="G3" s="28"/>
    </row>
    <row r="4" spans="1:7" ht="12.75">
      <c r="A4" s="7"/>
      <c r="B4" s="10"/>
      <c r="C4" s="10"/>
      <c r="D4" s="10"/>
      <c r="E4" s="10"/>
      <c r="F4" s="10"/>
      <c r="G4" s="29"/>
    </row>
    <row r="5" spans="1:7" ht="12.75">
      <c r="A5" s="11" t="s">
        <v>102</v>
      </c>
      <c r="B5" s="12" t="s">
        <v>1</v>
      </c>
      <c r="C5" s="2"/>
      <c r="D5" s="2"/>
      <c r="E5" s="2"/>
      <c r="F5" s="44">
        <v>0</v>
      </c>
      <c r="G5" s="3"/>
    </row>
    <row r="6" spans="1:7" ht="12.75">
      <c r="A6" s="7"/>
      <c r="B6" s="10"/>
      <c r="C6" s="10"/>
      <c r="D6" s="10"/>
      <c r="E6" s="10"/>
      <c r="F6" s="10"/>
      <c r="G6" s="29"/>
    </row>
    <row r="7" spans="1:7" ht="12.75">
      <c r="A7" s="13" t="s">
        <v>103</v>
      </c>
      <c r="B7" s="14" t="s">
        <v>2</v>
      </c>
      <c r="C7" s="30"/>
      <c r="D7" s="30"/>
      <c r="E7" s="30"/>
      <c r="F7" s="30"/>
      <c r="G7" s="31"/>
    </row>
    <row r="8" spans="1:7" ht="12.75">
      <c r="A8" s="7"/>
      <c r="B8" s="10"/>
      <c r="C8" s="10"/>
      <c r="D8" s="10"/>
      <c r="E8" s="10"/>
      <c r="F8" s="10"/>
      <c r="G8" s="29"/>
    </row>
    <row r="9" spans="1:7" ht="25.5">
      <c r="A9" s="15"/>
      <c r="B9" s="16" t="s">
        <v>4</v>
      </c>
      <c r="C9" s="32" t="s">
        <v>100</v>
      </c>
      <c r="D9" s="32" t="s">
        <v>203</v>
      </c>
      <c r="E9" s="32"/>
      <c r="F9" s="32" t="s">
        <v>28</v>
      </c>
      <c r="G9" s="32" t="s">
        <v>26</v>
      </c>
    </row>
    <row r="10" spans="1:7" ht="4.5" customHeight="1">
      <c r="A10" s="17"/>
      <c r="B10" s="18"/>
      <c r="C10" s="33"/>
      <c r="D10" s="33"/>
      <c r="E10" s="33"/>
      <c r="F10" s="34"/>
      <c r="G10" s="34"/>
    </row>
    <row r="11" spans="1:7" ht="12.75">
      <c r="A11" s="93">
        <v>1</v>
      </c>
      <c r="B11" s="20">
        <v>2011</v>
      </c>
      <c r="C11" s="86"/>
      <c r="D11" s="38">
        <v>0</v>
      </c>
      <c r="E11" s="94"/>
      <c r="F11" s="87">
        <f aca="true" t="shared" si="0" ref="F11:F28">$F$5</f>
        <v>0</v>
      </c>
      <c r="G11" s="40"/>
    </row>
    <row r="12" spans="1:7" ht="12.75">
      <c r="A12" s="93">
        <f aca="true" t="shared" si="1" ref="A12:A29">1+A11</f>
        <v>2</v>
      </c>
      <c r="B12" s="20">
        <f aca="true" t="shared" si="2" ref="B12:B27">B11-1</f>
        <v>2010</v>
      </c>
      <c r="C12" s="86"/>
      <c r="D12" s="38">
        <v>0</v>
      </c>
      <c r="E12" s="94"/>
      <c r="F12" s="87">
        <f t="shared" si="0"/>
        <v>0</v>
      </c>
      <c r="G12" s="40"/>
    </row>
    <row r="13" spans="1:7" ht="12.75">
      <c r="A13" s="93">
        <f t="shared" si="1"/>
        <v>3</v>
      </c>
      <c r="B13" s="20">
        <f t="shared" si="2"/>
        <v>2009</v>
      </c>
      <c r="C13" s="86"/>
      <c r="D13" s="38">
        <v>0</v>
      </c>
      <c r="E13" s="94"/>
      <c r="F13" s="87">
        <f t="shared" si="0"/>
        <v>0</v>
      </c>
      <c r="G13" s="40"/>
    </row>
    <row r="14" spans="1:7" ht="12.75">
      <c r="A14" s="93">
        <f t="shared" si="1"/>
        <v>4</v>
      </c>
      <c r="B14" s="20">
        <f t="shared" si="2"/>
        <v>2008</v>
      </c>
      <c r="C14" s="86"/>
      <c r="D14" s="38">
        <v>0</v>
      </c>
      <c r="E14" s="94"/>
      <c r="F14" s="87">
        <f t="shared" si="0"/>
        <v>0</v>
      </c>
      <c r="G14" s="40"/>
    </row>
    <row r="15" spans="1:7" ht="12.75">
      <c r="A15" s="93">
        <f t="shared" si="1"/>
        <v>5</v>
      </c>
      <c r="B15" s="20">
        <f t="shared" si="2"/>
        <v>2007</v>
      </c>
      <c r="C15" s="86"/>
      <c r="D15" s="38">
        <v>0</v>
      </c>
      <c r="E15" s="94"/>
      <c r="F15" s="87">
        <f t="shared" si="0"/>
        <v>0</v>
      </c>
      <c r="G15" s="40"/>
    </row>
    <row r="16" spans="1:7" ht="12.75">
      <c r="A16" s="93">
        <f t="shared" si="1"/>
        <v>6</v>
      </c>
      <c r="B16" s="20">
        <f t="shared" si="2"/>
        <v>2006</v>
      </c>
      <c r="C16" s="86"/>
      <c r="D16" s="38">
        <v>0</v>
      </c>
      <c r="E16" s="94"/>
      <c r="F16" s="87">
        <f t="shared" si="0"/>
        <v>0</v>
      </c>
      <c r="G16" s="40"/>
    </row>
    <row r="17" spans="1:7" ht="12.75">
      <c r="A17" s="93">
        <f t="shared" si="1"/>
        <v>7</v>
      </c>
      <c r="B17" s="20">
        <f t="shared" si="2"/>
        <v>2005</v>
      </c>
      <c r="C17" s="86"/>
      <c r="D17" s="38">
        <v>0</v>
      </c>
      <c r="E17" s="94"/>
      <c r="F17" s="87">
        <f t="shared" si="0"/>
        <v>0</v>
      </c>
      <c r="G17" s="40"/>
    </row>
    <row r="18" spans="1:7" ht="12.75">
      <c r="A18" s="93">
        <f t="shared" si="1"/>
        <v>8</v>
      </c>
      <c r="B18" s="20">
        <f t="shared" si="2"/>
        <v>2004</v>
      </c>
      <c r="C18" s="86"/>
      <c r="D18" s="38">
        <v>0</v>
      </c>
      <c r="E18" s="94"/>
      <c r="F18" s="87">
        <f t="shared" si="0"/>
        <v>0</v>
      </c>
      <c r="G18" s="40"/>
    </row>
    <row r="19" spans="1:7" ht="12.75">
      <c r="A19" s="93">
        <f t="shared" si="1"/>
        <v>9</v>
      </c>
      <c r="B19" s="20">
        <f t="shared" si="2"/>
        <v>2003</v>
      </c>
      <c r="C19" s="86"/>
      <c r="D19" s="38">
        <v>0</v>
      </c>
      <c r="E19" s="94"/>
      <c r="F19" s="87">
        <f t="shared" si="0"/>
        <v>0</v>
      </c>
      <c r="G19" s="40"/>
    </row>
    <row r="20" spans="1:7" ht="12.75">
      <c r="A20" s="93">
        <f t="shared" si="1"/>
        <v>10</v>
      </c>
      <c r="B20" s="20">
        <f t="shared" si="2"/>
        <v>2002</v>
      </c>
      <c r="C20" s="86"/>
      <c r="D20" s="38">
        <v>0</v>
      </c>
      <c r="E20" s="94"/>
      <c r="F20" s="87">
        <f t="shared" si="0"/>
        <v>0</v>
      </c>
      <c r="G20" s="40"/>
    </row>
    <row r="21" spans="1:7" ht="12.75">
      <c r="A21" s="93">
        <f t="shared" si="1"/>
        <v>11</v>
      </c>
      <c r="B21" s="20">
        <f t="shared" si="2"/>
        <v>2001</v>
      </c>
      <c r="C21" s="86"/>
      <c r="D21" s="38">
        <v>0</v>
      </c>
      <c r="E21" s="94"/>
      <c r="F21" s="87">
        <f t="shared" si="0"/>
        <v>0</v>
      </c>
      <c r="G21" s="40"/>
    </row>
    <row r="22" spans="1:7" ht="12.75">
      <c r="A22" s="93">
        <f t="shared" si="1"/>
        <v>12</v>
      </c>
      <c r="B22" s="20">
        <f t="shared" si="2"/>
        <v>2000</v>
      </c>
      <c r="C22" s="86"/>
      <c r="D22" s="38">
        <v>0</v>
      </c>
      <c r="E22" s="94"/>
      <c r="F22" s="87">
        <f t="shared" si="0"/>
        <v>0</v>
      </c>
      <c r="G22" s="40"/>
    </row>
    <row r="23" spans="1:7" ht="12.75">
      <c r="A23" s="93">
        <f t="shared" si="1"/>
        <v>13</v>
      </c>
      <c r="B23" s="20">
        <f t="shared" si="2"/>
        <v>1999</v>
      </c>
      <c r="C23" s="86"/>
      <c r="D23" s="38">
        <v>0</v>
      </c>
      <c r="E23" s="94"/>
      <c r="F23" s="87">
        <f t="shared" si="0"/>
        <v>0</v>
      </c>
      <c r="G23" s="40"/>
    </row>
    <row r="24" spans="1:7" ht="12.75">
      <c r="A24" s="93">
        <f t="shared" si="1"/>
        <v>14</v>
      </c>
      <c r="B24" s="20">
        <f t="shared" si="2"/>
        <v>1998</v>
      </c>
      <c r="C24" s="86"/>
      <c r="D24" s="38">
        <v>0</v>
      </c>
      <c r="E24" s="94"/>
      <c r="F24" s="87">
        <f t="shared" si="0"/>
        <v>0</v>
      </c>
      <c r="G24" s="40"/>
    </row>
    <row r="25" spans="1:7" ht="12.75">
      <c r="A25" s="93">
        <f t="shared" si="1"/>
        <v>15</v>
      </c>
      <c r="B25" s="20">
        <f t="shared" si="2"/>
        <v>1997</v>
      </c>
      <c r="C25" s="86"/>
      <c r="D25" s="38">
        <v>0</v>
      </c>
      <c r="E25" s="94"/>
      <c r="F25" s="87">
        <f t="shared" si="0"/>
        <v>0</v>
      </c>
      <c r="G25" s="40"/>
    </row>
    <row r="26" spans="1:7" ht="12.75">
      <c r="A26" s="93">
        <f t="shared" si="1"/>
        <v>16</v>
      </c>
      <c r="B26" s="20">
        <f t="shared" si="2"/>
        <v>1996</v>
      </c>
      <c r="C26" s="86"/>
      <c r="D26" s="38">
        <v>0</v>
      </c>
      <c r="E26" s="94"/>
      <c r="F26" s="87">
        <f t="shared" si="0"/>
        <v>0</v>
      </c>
      <c r="G26" s="40"/>
    </row>
    <row r="27" spans="1:7" ht="12.75">
      <c r="A27" s="93">
        <f t="shared" si="1"/>
        <v>17</v>
      </c>
      <c r="B27" s="20">
        <f t="shared" si="2"/>
        <v>1995</v>
      </c>
      <c r="C27" s="86"/>
      <c r="D27" s="38">
        <v>0</v>
      </c>
      <c r="E27" s="94"/>
      <c r="F27" s="87">
        <f t="shared" si="0"/>
        <v>0</v>
      </c>
      <c r="G27" s="40"/>
    </row>
    <row r="28" spans="1:7" ht="12.75">
      <c r="A28" s="93">
        <f t="shared" si="1"/>
        <v>18</v>
      </c>
      <c r="B28" s="118" t="s">
        <v>3</v>
      </c>
      <c r="C28" s="86"/>
      <c r="D28" s="38">
        <v>0</v>
      </c>
      <c r="E28" s="94"/>
      <c r="F28" s="87">
        <f t="shared" si="0"/>
        <v>0</v>
      </c>
      <c r="G28" s="40"/>
    </row>
    <row r="29" spans="1:7" ht="12.75">
      <c r="A29" s="144">
        <f t="shared" si="1"/>
        <v>19</v>
      </c>
      <c r="B29" s="120" t="s">
        <v>6</v>
      </c>
      <c r="C29" s="137"/>
      <c r="D29" s="121">
        <f>SUM(D11:D28)</f>
        <v>0</v>
      </c>
      <c r="E29" s="137"/>
      <c r="F29" s="27"/>
      <c r="G29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1"/>
  <headerFooter alignWithMargins="0">
    <oddHeader>&amp;R&amp;A</oddHeader>
    <oddFooter>&amp;C&amp;F&amp;RSeite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104</v>
      </c>
      <c r="B3" s="9" t="s">
        <v>105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106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107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5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95">
        <f aca="true" t="shared" si="1" ref="A12:A24">1+A11</f>
        <v>2</v>
      </c>
      <c r="B12" s="20">
        <f aca="true" t="shared" si="2" ref="B12:B22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5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5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5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5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5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5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5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5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5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5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5">
        <f t="shared" si="1"/>
        <v>13</v>
      </c>
      <c r="B23" s="118" t="s">
        <v>3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45">
        <f t="shared" si="1"/>
        <v>14</v>
      </c>
      <c r="B24" s="120" t="s">
        <v>6</v>
      </c>
      <c r="C24" s="137"/>
      <c r="D24" s="138">
        <f>SUM(D11:D23)</f>
        <v>0</v>
      </c>
      <c r="E24" s="138">
        <f>SUM(E11:E23)</f>
        <v>0</v>
      </c>
      <c r="F24" s="138">
        <f>SUM(F11:F23)</f>
        <v>0</v>
      </c>
      <c r="G24" s="27"/>
      <c r="H2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108</v>
      </c>
      <c r="B3" s="9" t="s">
        <v>109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110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111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6">
        <v>1</v>
      </c>
      <c r="B11" s="20">
        <v>2011</v>
      </c>
      <c r="C11" s="86"/>
      <c r="D11" s="60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96">
        <f aca="true" t="shared" si="1" ref="A12:A24">1+A11</f>
        <v>2</v>
      </c>
      <c r="B12" s="20">
        <f aca="true" t="shared" si="2" ref="B12:B22">B11-1</f>
        <v>2010</v>
      </c>
      <c r="C12" s="86"/>
      <c r="D12" s="60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6">
        <f t="shared" si="1"/>
        <v>3</v>
      </c>
      <c r="B13" s="20">
        <f t="shared" si="2"/>
        <v>2009</v>
      </c>
      <c r="C13" s="86"/>
      <c r="D13" s="60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6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6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6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6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6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6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6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6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6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6">
        <f t="shared" si="1"/>
        <v>13</v>
      </c>
      <c r="B23" s="118" t="s">
        <v>3</v>
      </c>
      <c r="C23" s="86"/>
      <c r="D23" s="60">
        <v>0</v>
      </c>
      <c r="E23" s="63">
        <v>0</v>
      </c>
      <c r="F23" s="63">
        <v>0</v>
      </c>
      <c r="G23" s="89">
        <f t="shared" si="0"/>
        <v>0</v>
      </c>
      <c r="H23" s="40"/>
    </row>
    <row r="24" spans="1:8" ht="12.75">
      <c r="A24" s="146">
        <f t="shared" si="1"/>
        <v>14</v>
      </c>
      <c r="B24" s="120" t="s">
        <v>6</v>
      </c>
      <c r="C24" s="137"/>
      <c r="D24" s="138">
        <f>SUM(D11:D23)</f>
        <v>0</v>
      </c>
      <c r="E24" s="64">
        <f>SUM(E11:E23)</f>
        <v>0</v>
      </c>
      <c r="F24" s="64">
        <f>SUM(F11:F23)</f>
        <v>0</v>
      </c>
      <c r="G24" s="36"/>
      <c r="H24" s="37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L12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112</v>
      </c>
      <c r="B3" s="9" t="s">
        <v>113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114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115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7">
        <v>1</v>
      </c>
      <c r="B11" s="20">
        <v>2011</v>
      </c>
      <c r="C11" s="94"/>
      <c r="D11" s="60"/>
      <c r="E11" s="60"/>
      <c r="F11" s="60"/>
      <c r="G11" s="147"/>
      <c r="H11" s="40"/>
    </row>
    <row r="12" spans="1:8" ht="12.75">
      <c r="A12" s="148">
        <f>1+A11</f>
        <v>2</v>
      </c>
      <c r="B12" s="120" t="s">
        <v>6</v>
      </c>
      <c r="C12" s="137"/>
      <c r="D12" s="138">
        <f>SUM(D11:D11)</f>
        <v>0</v>
      </c>
      <c r="E12" s="138">
        <f>SUM(E11:E11)</f>
        <v>0</v>
      </c>
      <c r="F12" s="138">
        <f>SUM(F11:F11)</f>
        <v>0</v>
      </c>
      <c r="G12" s="27"/>
      <c r="H12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L1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150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116</v>
      </c>
      <c r="B3" s="9" t="s">
        <v>117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118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119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1">
        <v>1</v>
      </c>
      <c r="B11" s="98">
        <v>2011</v>
      </c>
      <c r="C11" s="32"/>
      <c r="D11" s="32"/>
      <c r="E11" s="99"/>
      <c r="F11" s="99"/>
      <c r="G11" s="32"/>
      <c r="H11" s="40"/>
    </row>
    <row r="12" spans="1:8" ht="12.75">
      <c r="A12" s="151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40" t="s">
        <v>120</v>
      </c>
      <c r="B14" s="14" t="s">
        <v>121</v>
      </c>
      <c r="C14" s="30"/>
      <c r="D14" s="30"/>
      <c r="E14" s="30"/>
      <c r="F14" s="30"/>
      <c r="G14" s="30"/>
      <c r="H14" s="31"/>
    </row>
    <row r="15" spans="1:8" ht="12.75">
      <c r="A15" s="149">
        <v>1</v>
      </c>
      <c r="B15" s="98">
        <v>2009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L1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122</v>
      </c>
      <c r="B3" s="9" t="s">
        <v>123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124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125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3">
        <v>1</v>
      </c>
      <c r="B11" s="98">
        <v>2011</v>
      </c>
      <c r="C11" s="32"/>
      <c r="D11" s="32"/>
      <c r="E11" s="99"/>
      <c r="F11" s="99"/>
      <c r="G11" s="32"/>
      <c r="H11" s="40"/>
    </row>
    <row r="12" spans="1:8" ht="12.75">
      <c r="A12" s="153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3" t="s">
        <v>126</v>
      </c>
      <c r="B14" s="14" t="s">
        <v>121</v>
      </c>
      <c r="C14" s="30"/>
      <c r="D14" s="30"/>
      <c r="E14" s="30"/>
      <c r="F14" s="30"/>
      <c r="G14" s="30"/>
      <c r="H14" s="31"/>
    </row>
    <row r="15" spans="1:8" ht="12.75">
      <c r="A15" s="152">
        <v>1</v>
      </c>
      <c r="B15" s="98">
        <v>2009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L1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127</v>
      </c>
      <c r="B3" s="9" t="s">
        <v>128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129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130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198</v>
      </c>
      <c r="F9" s="32" t="s">
        <v>202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5">
        <v>1</v>
      </c>
      <c r="B11" s="98">
        <v>2011</v>
      </c>
      <c r="C11" s="32"/>
      <c r="D11" s="32"/>
      <c r="E11" s="99"/>
      <c r="F11" s="99"/>
      <c r="G11" s="32"/>
      <c r="H11" s="40"/>
    </row>
    <row r="12" spans="1:8" ht="12.75">
      <c r="A12" s="155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3" t="s">
        <v>131</v>
      </c>
      <c r="B14" s="14" t="s">
        <v>121</v>
      </c>
      <c r="C14" s="30"/>
      <c r="D14" s="30"/>
      <c r="E14" s="30"/>
      <c r="F14" s="30"/>
      <c r="G14" s="30"/>
      <c r="H14" s="31"/>
    </row>
    <row r="15" spans="1:8" ht="12.75">
      <c r="A15" s="154">
        <v>1</v>
      </c>
      <c r="B15" s="98">
        <v>2009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10</v>
      </c>
      <c r="B3" s="9" t="s">
        <v>11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12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13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5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5">
        <f aca="true" t="shared" si="2" ref="A12:A45">A11+1</f>
        <v>2</v>
      </c>
      <c r="B12" s="20">
        <f aca="true" t="shared" si="3" ref="B12:B45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5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5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5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5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5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5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5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5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5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5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5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5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5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5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5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5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5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5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5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5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5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5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5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5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5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5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5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5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5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5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5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1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5">
        <f t="shared" si="2"/>
        <v>34</v>
      </c>
      <c r="B44" s="20">
        <f t="shared" si="3"/>
        <v>1978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1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5">
        <f t="shared" si="2"/>
        <v>35</v>
      </c>
      <c r="B45" s="20">
        <f t="shared" si="3"/>
        <v>1977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5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5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5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5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5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5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5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5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5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5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5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5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5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5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5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5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5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5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5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5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5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5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5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5">
        <f t="shared" si="5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4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2">
        <f t="shared" si="5"/>
        <v>60</v>
      </c>
      <c r="B70" s="120" t="s">
        <v>6</v>
      </c>
      <c r="C70" s="121">
        <f>SUM(C12:C69)</f>
        <v>0</v>
      </c>
      <c r="D70" s="121">
        <f aca="true" t="shared" si="7" ref="D70:J70">SUM(D11:D69)</f>
        <v>0</v>
      </c>
      <c r="E70" s="121">
        <f t="shared" si="7"/>
        <v>0</v>
      </c>
      <c r="F70" s="121">
        <f t="shared" si="7"/>
        <v>0</v>
      </c>
      <c r="G70" s="121">
        <f t="shared" si="7"/>
        <v>0</v>
      </c>
      <c r="H70" s="121">
        <f t="shared" si="7"/>
        <v>0</v>
      </c>
      <c r="I70" s="121">
        <f t="shared" si="7"/>
        <v>0</v>
      </c>
      <c r="J70" s="121">
        <f t="shared" si="7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&amp;L19. April 2006&amp;C&amp;F&amp;RSeite 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3" customWidth="1"/>
    <col min="2" max="2" width="39.00390625" style="24" customWidth="1"/>
    <col min="3" max="5" width="17.7109375" style="1" customWidth="1"/>
    <col min="6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7"/>
      <c r="F1" s="26"/>
      <c r="G1" s="26"/>
      <c r="H1" s="26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25"/>
      <c r="F2" s="24"/>
      <c r="G2" s="24"/>
      <c r="H2" s="24"/>
      <c r="I2" s="24"/>
      <c r="J2" s="24"/>
      <c r="K2" s="24"/>
      <c r="L2" s="24"/>
    </row>
    <row r="3" spans="1:5" ht="18">
      <c r="A3" s="83"/>
      <c r="B3" s="9" t="s">
        <v>132</v>
      </c>
      <c r="C3" s="27"/>
      <c r="D3" s="27"/>
      <c r="E3" s="28"/>
    </row>
    <row r="4" spans="1:5" ht="12.75">
      <c r="A4" s="7"/>
      <c r="B4" s="10"/>
      <c r="C4" s="10"/>
      <c r="D4" s="10"/>
      <c r="E4" s="29"/>
    </row>
    <row r="5" spans="1:5" ht="25.5">
      <c r="A5" s="15"/>
      <c r="B5" s="16" t="s">
        <v>4</v>
      </c>
      <c r="C5" s="32" t="s">
        <v>201</v>
      </c>
      <c r="D5" s="32" t="s">
        <v>204</v>
      </c>
      <c r="E5" s="32" t="s">
        <v>202</v>
      </c>
    </row>
    <row r="6" spans="1:5" ht="4.5" customHeight="1">
      <c r="A6" s="17"/>
      <c r="B6" s="18"/>
      <c r="C6" s="33"/>
      <c r="D6" s="33"/>
      <c r="E6" s="33"/>
    </row>
    <row r="7" spans="1:5" ht="12.75">
      <c r="A7" s="45" t="s">
        <v>7</v>
      </c>
      <c r="B7" s="20" t="s">
        <v>0</v>
      </c>
      <c r="C7" s="105">
        <f>+'A.1. Rohrleitungen Ebene 1'!F70</f>
        <v>0</v>
      </c>
      <c r="D7" s="105">
        <f>+'A.1. Rohrleitungen Ebene 1'!H70</f>
        <v>0</v>
      </c>
      <c r="E7" s="105">
        <f>+'A.1. Rohrleitungen Ebene 1'!J70</f>
        <v>0</v>
      </c>
    </row>
    <row r="8" spans="1:5" ht="12.75">
      <c r="A8" s="45" t="s">
        <v>10</v>
      </c>
      <c r="B8" s="20" t="s">
        <v>11</v>
      </c>
      <c r="C8" s="105">
        <f>+'A.2. Rohrleitungen Ebene 2'!F70</f>
        <v>0</v>
      </c>
      <c r="D8" s="105">
        <f>+'A.2. Rohrleitungen Ebene 2'!H70</f>
        <v>0</v>
      </c>
      <c r="E8" s="105">
        <f>+'A.2. Rohrleitungen Ebene 2'!J70</f>
        <v>0</v>
      </c>
    </row>
    <row r="9" spans="1:5" ht="12.75">
      <c r="A9" s="45" t="s">
        <v>14</v>
      </c>
      <c r="B9" s="20" t="s">
        <v>179</v>
      </c>
      <c r="C9" s="105">
        <f>+'A.3. Rohrl_Ebene 3 PVC'!F70</f>
        <v>0</v>
      </c>
      <c r="D9" s="105">
        <f>+'A.3. Rohrl_Ebene 3 PVC'!H70</f>
        <v>0</v>
      </c>
      <c r="E9" s="105">
        <f>+'A.3. Rohrl_Ebene 3 PVC'!J70</f>
        <v>0</v>
      </c>
    </row>
    <row r="10" spans="1:5" ht="12.75">
      <c r="A10" s="45" t="s">
        <v>14</v>
      </c>
      <c r="B10" s="20" t="s">
        <v>180</v>
      </c>
      <c r="C10" s="105">
        <f>+'A.3. Rohrl_Ebene 3 nicht_PVC'!F70</f>
        <v>0</v>
      </c>
      <c r="D10" s="105">
        <f>+'A.3. Rohrl_Ebene 3 nicht_PVC'!H70</f>
        <v>0</v>
      </c>
      <c r="E10" s="105">
        <f>+'A.3. Rohrl_Ebene 3 nicht_PVC'!J70</f>
        <v>0</v>
      </c>
    </row>
    <row r="11" spans="1:5" ht="12.75">
      <c r="A11" s="45" t="s">
        <v>133</v>
      </c>
      <c r="B11" s="20" t="s">
        <v>30</v>
      </c>
      <c r="C11" s="105">
        <f>+'B.1. Schieberstationen Ebene 1'!F70</f>
        <v>0</v>
      </c>
      <c r="D11" s="105">
        <f>+'B.1. Schieberstationen Ebene 1'!H70</f>
        <v>0</v>
      </c>
      <c r="E11" s="105">
        <f>+'B.1. Schieberstationen Ebene 1'!J70</f>
        <v>0</v>
      </c>
    </row>
    <row r="12" spans="1:5" ht="12.75">
      <c r="A12" s="45" t="s">
        <v>134</v>
      </c>
      <c r="B12" s="20" t="s">
        <v>31</v>
      </c>
      <c r="C12" s="105">
        <f>+'B.2. Schieberstationen Ebene 2'!F70</f>
        <v>0</v>
      </c>
      <c r="D12" s="105">
        <f>+'B.2. Schieberstationen Ebene 2'!H70</f>
        <v>0</v>
      </c>
      <c r="E12" s="105">
        <f>+'B.2. Schieberstationen Ebene 2'!J70</f>
        <v>0</v>
      </c>
    </row>
    <row r="13" spans="1:5" ht="12.75">
      <c r="A13" s="45" t="s">
        <v>135</v>
      </c>
      <c r="B13" s="20" t="s">
        <v>32</v>
      </c>
      <c r="C13" s="105">
        <f>+'B.3. Schieberstationen Ebene 3'!F70</f>
        <v>0</v>
      </c>
      <c r="D13" s="105">
        <f>+'B.3. Schieberstationen Ebene 3'!H70</f>
        <v>0</v>
      </c>
      <c r="E13" s="105">
        <f>+'B.3. Schieberstationen Ebene 3'!J70</f>
        <v>0</v>
      </c>
    </row>
    <row r="14" spans="1:5" ht="12.75">
      <c r="A14" s="45" t="s">
        <v>136</v>
      </c>
      <c r="B14" s="20" t="s">
        <v>137</v>
      </c>
      <c r="C14" s="105">
        <f>+'C.1. GDRAs Ebene 1'!F70</f>
        <v>0</v>
      </c>
      <c r="D14" s="105">
        <f>+'C.1. GDRAs Ebene 1'!H70</f>
        <v>0</v>
      </c>
      <c r="E14" s="105">
        <f>+'C.1. GDRAs Ebene 1'!J70</f>
        <v>0</v>
      </c>
    </row>
    <row r="15" spans="1:5" ht="12.75">
      <c r="A15" s="45" t="s">
        <v>138</v>
      </c>
      <c r="B15" s="20" t="s">
        <v>139</v>
      </c>
      <c r="C15" s="105">
        <f>+'C.2. GDRAs Ebene 2'!F70</f>
        <v>0</v>
      </c>
      <c r="D15" s="105">
        <f>+'C.2. GDRAs Ebene 2'!H70</f>
        <v>0</v>
      </c>
      <c r="E15" s="105">
        <f>+'C.2. GDRAs Ebene 2'!J70</f>
        <v>0</v>
      </c>
    </row>
    <row r="16" spans="1:5" ht="12.75">
      <c r="A16" s="45" t="s">
        <v>140</v>
      </c>
      <c r="B16" s="20" t="s">
        <v>141</v>
      </c>
      <c r="C16" s="105">
        <f>+'C.3. GDRAs Ebene 3'!F70</f>
        <v>0</v>
      </c>
      <c r="D16" s="105">
        <f>+'C.3. GDRAs Ebene 3'!H70</f>
        <v>0</v>
      </c>
      <c r="E16" s="105">
        <f>+'C.3. GDRAs Ebene 3'!J70</f>
        <v>0</v>
      </c>
    </row>
    <row r="17" spans="1:5" ht="12.75">
      <c r="A17" s="45" t="s">
        <v>142</v>
      </c>
      <c r="B17" s="20" t="s">
        <v>58</v>
      </c>
      <c r="C17" s="105">
        <f>+'D.1. Verdichter Ebene 1'!F70</f>
        <v>0</v>
      </c>
      <c r="D17" s="105">
        <f>+'D.1. Verdichter Ebene 1'!H70</f>
        <v>0</v>
      </c>
      <c r="E17" s="105">
        <f>+'D.1. Verdichter Ebene 1'!J70</f>
        <v>0</v>
      </c>
    </row>
    <row r="18" spans="1:5" ht="12.75">
      <c r="A18" s="45" t="s">
        <v>143</v>
      </c>
      <c r="B18" s="20" t="s">
        <v>59</v>
      </c>
      <c r="C18" s="105">
        <f>+'D.2. Verdichter Ebene 2'!F70</f>
        <v>0</v>
      </c>
      <c r="D18" s="105">
        <f>+'D.2. Verdichter Ebene 2'!H70</f>
        <v>0</v>
      </c>
      <c r="E18" s="105">
        <f>+'D.2. Verdichter Ebene 2'!J70</f>
        <v>0</v>
      </c>
    </row>
    <row r="19" spans="1:5" ht="12.75">
      <c r="A19" s="45" t="s">
        <v>144</v>
      </c>
      <c r="B19" s="20" t="s">
        <v>60</v>
      </c>
      <c r="C19" s="105">
        <f>+'D.3. Verdichter Ebene 3'!F70</f>
        <v>0</v>
      </c>
      <c r="D19" s="105">
        <f>+'D.3. Verdichter Ebene 3'!H70</f>
        <v>0</v>
      </c>
      <c r="E19" s="105">
        <f>+'D.3. Verdichter Ebene 3'!J70</f>
        <v>0</v>
      </c>
    </row>
    <row r="20" spans="1:5" ht="12.75">
      <c r="A20" s="45" t="s">
        <v>145</v>
      </c>
      <c r="B20" s="20" t="s">
        <v>64</v>
      </c>
      <c r="C20" s="105">
        <f>+'E.1. Baukostenzuschüsse Ebene 1'!F70</f>
        <v>0</v>
      </c>
      <c r="D20" s="105">
        <f>+'E.1. Baukostenzuschüsse Ebene 1'!H70</f>
        <v>0</v>
      </c>
      <c r="E20" s="105">
        <f>+'E.1. Baukostenzuschüsse Ebene 1'!J70</f>
        <v>0</v>
      </c>
    </row>
    <row r="21" spans="1:5" ht="12.75">
      <c r="A21" s="45" t="s">
        <v>146</v>
      </c>
      <c r="B21" s="20" t="s">
        <v>65</v>
      </c>
      <c r="C21" s="105">
        <f>+'E.2. Baukostenzuschüsse Ebene 2'!F70</f>
        <v>0</v>
      </c>
      <c r="D21" s="105">
        <f>+'E.2. Baukostenzuschüsse Ebene 2'!H70</f>
        <v>0</v>
      </c>
      <c r="E21" s="105">
        <f>+'E.2. Baukostenzuschüsse Ebene 2'!J70</f>
        <v>0</v>
      </c>
    </row>
    <row r="22" spans="1:5" ht="12.75">
      <c r="A22" s="45" t="s">
        <v>147</v>
      </c>
      <c r="B22" s="20" t="s">
        <v>66</v>
      </c>
      <c r="C22" s="105">
        <f>+'E.3. Baukostenzuschüsse Ebene 3'!F70</f>
        <v>0</v>
      </c>
      <c r="D22" s="105">
        <f>+'E.3. Baukostenzuschüsse Ebene 3'!H70</f>
        <v>0</v>
      </c>
      <c r="E22" s="105">
        <f>+'E.3. Baukostenzuschüsse Ebene 3'!J70</f>
        <v>0</v>
      </c>
    </row>
    <row r="23" spans="1:5" ht="12.75">
      <c r="A23" s="45" t="s">
        <v>148</v>
      </c>
      <c r="B23" s="20" t="s">
        <v>149</v>
      </c>
      <c r="C23" s="105">
        <f>+'F.1 Geleistete BKZ E1'!D64</f>
        <v>0</v>
      </c>
      <c r="D23" s="105">
        <f>+'F.1 Geleistete BKZ E1'!E64</f>
        <v>0</v>
      </c>
      <c r="E23" s="105">
        <f>+'F.1 Geleistete BKZ E1'!F64</f>
        <v>0</v>
      </c>
    </row>
    <row r="24" spans="1:5" ht="12.75">
      <c r="A24" s="45" t="s">
        <v>150</v>
      </c>
      <c r="B24" s="20" t="s">
        <v>151</v>
      </c>
      <c r="C24" s="105">
        <f>+'F.2 Geleistete BKZ E2'!D64</f>
        <v>0</v>
      </c>
      <c r="D24" s="105">
        <f>+'F.2 Geleistete BKZ E2'!E64</f>
        <v>0</v>
      </c>
      <c r="E24" s="105">
        <f>+'F.2 Geleistete BKZ E2'!F64</f>
        <v>0</v>
      </c>
    </row>
    <row r="25" spans="1:5" ht="12.75">
      <c r="A25" s="45" t="s">
        <v>152</v>
      </c>
      <c r="B25" s="20" t="s">
        <v>153</v>
      </c>
      <c r="C25" s="105">
        <f>+'F.3 Geleistete BKZ E3'!D64</f>
        <v>0</v>
      </c>
      <c r="D25" s="105">
        <f>+'F.3 Geleistete BKZ E3'!E64</f>
        <v>0</v>
      </c>
      <c r="E25" s="105">
        <f>+'F.3 Geleistete BKZ E3'!F64</f>
        <v>0</v>
      </c>
    </row>
    <row r="26" spans="1:5" ht="12.75">
      <c r="A26" s="45" t="s">
        <v>154</v>
      </c>
      <c r="B26" s="20" t="s">
        <v>155</v>
      </c>
      <c r="C26" s="105">
        <f>+'G. Software'!D24</f>
        <v>0</v>
      </c>
      <c r="D26" s="105">
        <f>+'G. Software'!E24</f>
        <v>0</v>
      </c>
      <c r="E26" s="105">
        <f>+'G. Software'!F24</f>
        <v>0</v>
      </c>
    </row>
    <row r="27" spans="1:5" ht="12.75">
      <c r="A27" s="45" t="s">
        <v>156</v>
      </c>
      <c r="B27" s="20" t="s">
        <v>157</v>
      </c>
      <c r="C27" s="105">
        <f>+'H. Zähler u.Messgeräte'!D29</f>
        <v>0</v>
      </c>
      <c r="D27" s="105">
        <f>+'H. Zähler u.Messgeräte'!E29</f>
        <v>0</v>
      </c>
      <c r="E27" s="105">
        <f>+'H. Zähler u.Messgeräte'!F29</f>
        <v>0</v>
      </c>
    </row>
    <row r="28" spans="1:5" ht="12.75">
      <c r="A28" s="45" t="s">
        <v>158</v>
      </c>
      <c r="B28" s="20" t="s">
        <v>159</v>
      </c>
      <c r="C28" s="105">
        <f>+'I. Zähler-Fernaus.ger.'!D29</f>
        <v>0</v>
      </c>
      <c r="D28" s="61"/>
      <c r="E28" s="61"/>
    </row>
    <row r="29" spans="1:5" ht="12.75">
      <c r="A29" s="45" t="s">
        <v>160</v>
      </c>
      <c r="B29" s="20" t="s">
        <v>161</v>
      </c>
      <c r="C29" s="105">
        <f>+'J. EDV-Anlagen'!D24</f>
        <v>0</v>
      </c>
      <c r="D29" s="105">
        <f>+'J. EDV-Anlagen'!E24</f>
        <v>0</v>
      </c>
      <c r="E29" s="105">
        <f>+'J. EDV-Anlagen'!F24</f>
        <v>0</v>
      </c>
    </row>
    <row r="30" spans="1:5" ht="12.75">
      <c r="A30" s="45" t="s">
        <v>162</v>
      </c>
      <c r="B30" s="20" t="s">
        <v>109</v>
      </c>
      <c r="C30" s="105">
        <f>+'K. Kommunikationsanlagen'!D24</f>
        <v>0</v>
      </c>
      <c r="D30" s="105">
        <f>+'K. Kommunikationsanlagen'!E24</f>
        <v>0</v>
      </c>
      <c r="E30" s="105">
        <f>+'K. Kommunikationsanlagen'!F24</f>
        <v>0</v>
      </c>
    </row>
    <row r="31" spans="1:5" ht="12.75">
      <c r="A31" s="45" t="s">
        <v>163</v>
      </c>
      <c r="B31" s="20" t="s">
        <v>164</v>
      </c>
      <c r="C31" s="105">
        <f>+'L. GWG'!D12</f>
        <v>0</v>
      </c>
      <c r="D31" s="105">
        <f>+'L. GWG'!E12</f>
        <v>0</v>
      </c>
      <c r="E31" s="105">
        <f>+'L. GWG'!F12</f>
        <v>0</v>
      </c>
    </row>
    <row r="32" spans="1:5" ht="12.75">
      <c r="A32" s="45" t="s">
        <v>165</v>
      </c>
      <c r="B32" s="20" t="s">
        <v>166</v>
      </c>
      <c r="C32" s="61"/>
      <c r="D32" s="105">
        <f>+'M.1. Gel.Anz.u.Anl.i.Bau E1'!E12</f>
        <v>0</v>
      </c>
      <c r="E32" s="105">
        <f>+'M.1. Gel.Anz.u.Anl.i.Bau E1'!F12</f>
        <v>0</v>
      </c>
    </row>
    <row r="33" spans="1:5" ht="12.75">
      <c r="A33" s="45" t="s">
        <v>167</v>
      </c>
      <c r="B33" s="20" t="s">
        <v>168</v>
      </c>
      <c r="C33" s="61"/>
      <c r="D33" s="105">
        <f>+'M.2. Gel.Anz.u.Anl.i.Bau E2'!E12</f>
        <v>0</v>
      </c>
      <c r="E33" s="105">
        <f>+'M.2. Gel.Anz.u.Anl.i.Bau E2'!F12</f>
        <v>0</v>
      </c>
    </row>
    <row r="34" spans="1:5" ht="12.75">
      <c r="A34" s="106" t="s">
        <v>169</v>
      </c>
      <c r="B34" s="107" t="s">
        <v>170</v>
      </c>
      <c r="C34" s="62"/>
      <c r="D34" s="111">
        <f>+'M.3. Gel.Anz.u.Anl.i.Bau E3'!E12</f>
        <v>0</v>
      </c>
      <c r="E34" s="111">
        <f>+'M.3. Gel.Anz.u.Anl.i.Bau E3'!F12</f>
        <v>0</v>
      </c>
    </row>
  </sheetData>
  <mergeCells count="1">
    <mergeCell ref="C1:E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&amp;R&amp;A]</oddHeader>
    <oddFooter>&amp;C&amp;F&amp;R&amp;P/&amp;N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Y64"/>
  <sheetViews>
    <sheetView zoomScale="80" zoomScaleNormal="80" workbookViewId="0" topLeftCell="A1">
      <selection activeCell="C1" sqref="C1:L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3.7109375" style="1" customWidth="1"/>
    <col min="4" max="6" width="18.57421875" style="1" customWidth="1"/>
    <col min="7" max="7" width="16.00390625" style="1" customWidth="1"/>
    <col min="8" max="8" width="1.57421875" style="1" customWidth="1"/>
    <col min="9" max="12" width="12.00390625" style="1" customWidth="1"/>
    <col min="13" max="13" width="7.57421875" style="24" customWidth="1"/>
    <col min="14" max="19" width="11.28125" style="24" customWidth="1"/>
    <col min="20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8"/>
      <c r="J2" s="8"/>
      <c r="K2" s="8"/>
      <c r="L2" s="8"/>
    </row>
    <row r="3" spans="1:12" ht="18">
      <c r="A3" s="83" t="s">
        <v>181</v>
      </c>
      <c r="B3" s="9" t="s">
        <v>182</v>
      </c>
      <c r="C3" s="27"/>
      <c r="D3" s="27"/>
      <c r="E3" s="27"/>
      <c r="F3" s="27"/>
      <c r="G3" s="27"/>
      <c r="H3" s="28"/>
      <c r="I3" s="10"/>
      <c r="J3" s="10"/>
      <c r="K3" s="10"/>
      <c r="L3" s="10"/>
    </row>
    <row r="4" spans="1:12" ht="12.75">
      <c r="A4" s="7"/>
      <c r="B4" s="10"/>
      <c r="C4" s="10"/>
      <c r="D4" s="10"/>
      <c r="E4" s="10"/>
      <c r="F4" s="10"/>
      <c r="G4" s="10"/>
      <c r="H4" s="29"/>
      <c r="I4" s="10"/>
      <c r="J4" s="10"/>
      <c r="K4" s="10"/>
      <c r="L4" s="10"/>
    </row>
    <row r="5" spans="1:12" ht="12.75">
      <c r="A5" s="11"/>
      <c r="B5" s="12"/>
      <c r="C5" s="2"/>
      <c r="D5" s="2"/>
      <c r="E5" s="2"/>
      <c r="F5" s="2"/>
      <c r="G5" s="2"/>
      <c r="H5" s="3"/>
      <c r="I5" s="112"/>
      <c r="J5" s="112"/>
      <c r="K5" s="112"/>
      <c r="L5" s="112"/>
    </row>
    <row r="6" spans="1:12" ht="12.75">
      <c r="A6" s="7"/>
      <c r="B6" s="10"/>
      <c r="C6" s="10"/>
      <c r="D6" s="10"/>
      <c r="E6" s="10"/>
      <c r="F6" s="10"/>
      <c r="G6" s="10"/>
      <c r="H6" s="29"/>
      <c r="I6" s="10"/>
      <c r="J6" s="10"/>
      <c r="K6" s="10"/>
      <c r="L6" s="10"/>
    </row>
    <row r="7" spans="1:12" ht="12.75">
      <c r="A7" s="11" t="s">
        <v>183</v>
      </c>
      <c r="B7" s="14" t="s">
        <v>2</v>
      </c>
      <c r="C7" s="30"/>
      <c r="D7" s="30"/>
      <c r="E7" s="30"/>
      <c r="F7" s="30"/>
      <c r="G7" s="30"/>
      <c r="H7" s="31"/>
      <c r="I7" s="10"/>
      <c r="J7" s="10"/>
      <c r="K7" s="10"/>
      <c r="L7" s="10"/>
    </row>
    <row r="8" spans="1:23" ht="12.75">
      <c r="A8" s="7"/>
      <c r="B8" s="10"/>
      <c r="C8" s="10"/>
      <c r="D8" s="172" t="s">
        <v>184</v>
      </c>
      <c r="E8" s="173"/>
      <c r="F8" s="174"/>
      <c r="G8" s="10"/>
      <c r="H8" s="29"/>
      <c r="I8" s="169" t="s">
        <v>185</v>
      </c>
      <c r="J8" s="170"/>
      <c r="K8" s="171"/>
      <c r="L8" s="10"/>
      <c r="T8" s="24" t="s">
        <v>186</v>
      </c>
      <c r="W8" s="24" t="s">
        <v>187</v>
      </c>
    </row>
    <row r="9" spans="1:25" ht="38.25">
      <c r="A9" s="15"/>
      <c r="B9" s="16" t="s">
        <v>4</v>
      </c>
      <c r="C9" s="32"/>
      <c r="D9" s="32" t="s">
        <v>201</v>
      </c>
      <c r="E9" s="32" t="s">
        <v>198</v>
      </c>
      <c r="F9" s="32" t="s">
        <v>202</v>
      </c>
      <c r="G9" s="32" t="s">
        <v>188</v>
      </c>
      <c r="H9" s="32"/>
      <c r="I9" s="32" t="s">
        <v>201</v>
      </c>
      <c r="J9" s="32" t="s">
        <v>198</v>
      </c>
      <c r="K9" s="32" t="s">
        <v>202</v>
      </c>
      <c r="L9" s="32" t="s">
        <v>189</v>
      </c>
      <c r="T9" s="24" t="s">
        <v>190</v>
      </c>
      <c r="U9" s="24" t="s">
        <v>191</v>
      </c>
      <c r="V9" s="24" t="s">
        <v>192</v>
      </c>
      <c r="W9" s="24" t="s">
        <v>190</v>
      </c>
      <c r="X9" s="24" t="s">
        <v>191</v>
      </c>
      <c r="Y9" s="24" t="s">
        <v>192</v>
      </c>
    </row>
    <row r="10" spans="1:12" ht="4.5" customHeight="1">
      <c r="A10" s="17"/>
      <c r="B10" s="18"/>
      <c r="C10" s="33"/>
      <c r="D10" s="33" t="s">
        <v>174</v>
      </c>
      <c r="E10" s="33"/>
      <c r="F10" s="33"/>
      <c r="G10" s="34"/>
      <c r="H10" s="34"/>
      <c r="I10" s="24"/>
      <c r="J10" s="24"/>
      <c r="K10" s="24"/>
      <c r="L10" s="24"/>
    </row>
    <row r="11" spans="1:25" ht="12.75">
      <c r="A11" s="113">
        <v>1</v>
      </c>
      <c r="B11" s="20">
        <v>2011</v>
      </c>
      <c r="C11" s="86"/>
      <c r="D11" s="114">
        <f>+T11+V11</f>
        <v>0</v>
      </c>
      <c r="E11" s="114">
        <f aca="true" t="shared" si="0" ref="E11:E42">+U11+X11</f>
        <v>0</v>
      </c>
      <c r="F11" s="114">
        <f>+U11+Y11</f>
        <v>0</v>
      </c>
      <c r="G11" s="87" t="e">
        <f aca="true" t="shared" si="1" ref="G11:G42">+D11/F11</f>
        <v>#DIV/0!</v>
      </c>
      <c r="H11" s="115"/>
      <c r="I11" s="116">
        <f>+'E.1. Baukostenzuschüsse Ebene 1'!F11+'E.2. Baukostenzuschüsse Ebene 2'!F11+'E.3. Baukostenzuschüsse Ebene 3'!F11</f>
        <v>0</v>
      </c>
      <c r="J11" s="116">
        <f>+'E.1. Baukostenzuschüsse Ebene 1'!H11+'E.2. Baukostenzuschüsse Ebene 2'!H11+'E.3. Baukostenzuschüsse Ebene 3'!H11</f>
        <v>0</v>
      </c>
      <c r="K11" s="116">
        <f>+'E.1. Baukostenzuschüsse Ebene 1'!J11+'E.2. Baukostenzuschüsse Ebene 2'!J11+'E.3. Baukostenzuschüsse Ebene 3'!J11</f>
        <v>0</v>
      </c>
      <c r="L11" s="116">
        <f aca="true" t="shared" si="2" ref="L11:L42">+D11-I11</f>
        <v>0</v>
      </c>
      <c r="T11" s="24">
        <f>+'A.1. Rohrleitungen Ebene 1'!F11+'A.2. Rohrleitungen Ebene 2'!F11+'A.3. Rohrl_Ebene 3 PVC'!F11+'A.3. Rohrl_Ebene 3 nicht_PVC'!F11+'B.1. Schieberstationen Ebene 1'!F11+'B.2. Schieberstationen Ebene 2'!F11+'B.3. Schieberstationen Ebene 3'!F11+'C.1. GDRAs Ebene 1'!F11+'C.2. GDRAs Ebene 2'!F11+'C.3. GDRAs Ebene 3'!F11+'D.1. Verdichter Ebene 1'!F11+'D.2. Verdichter Ebene 2'!F11+'D.3. Verdichter Ebene 3'!F11</f>
        <v>0</v>
      </c>
      <c r="U11" s="24">
        <f>+'A.1. Rohrleitungen Ebene 1'!H11+'A.2. Rohrleitungen Ebene 2'!H11+'A.3. Rohrl_Ebene 3 PVC'!H11+'A.3. Rohrl_Ebene 3 nicht_PVC'!H11+'B.1. Schieberstationen Ebene 1'!H11+'B.2. Schieberstationen Ebene 2'!H11+'B.3. Schieberstationen Ebene 3'!H11+'C.1. GDRAs Ebene 1'!H11+'C.2. GDRAs Ebene 2'!H11+'C.3. GDRAs Ebene 3'!H11+'D.1. Verdichter Ebene 1'!H11+'D.2. Verdichter Ebene 2'!H11+'D.3. Verdichter Ebene 3'!H11</f>
        <v>0</v>
      </c>
      <c r="V11" s="24">
        <f>+'A.1. Rohrleitungen Ebene 1'!J11+'A.2. Rohrleitungen Ebene 2'!J11+'A.3. Rohrl_Ebene 3 PVC'!J11+'A.3. Rohrl_Ebene 3 nicht_PVC'!J11+'B.1. Schieberstationen Ebene 1'!J11+'B.2. Schieberstationen Ebene 2'!J11+'B.3. Schieberstationen Ebene 3'!J11+'C.1. GDRAs Ebene 1'!J11+'C.2. GDRAs Ebene 2'!J11+'C.3. GDRAs Ebene 3'!J11+'D.1. Verdichter Ebene 1'!J11+'D.2. Verdichter Ebene 2'!J11+'D.3. Verdichter Ebene 3'!J11</f>
        <v>0</v>
      </c>
      <c r="W11" s="24">
        <f>+'F.1 Geleistete BKZ E1'!D11+'F.2 Geleistete BKZ E2'!D11+'F.3 Geleistete BKZ E3'!D11+'G. Software'!D11+'H. Zähler u.Messgeräte'!D11+'I. Zähler-Fernaus.ger.'!D11+'J. EDV-Anlagen'!D11+'K. Kommunikationsanlagen'!D11</f>
        <v>0</v>
      </c>
      <c r="X11" s="24">
        <f>+'F.1 Geleistete BKZ E1'!E11+'F.2 Geleistete BKZ E2'!E11+'F.3 Geleistete BKZ E3'!E11+'G. Software'!E11+'H. Zähler u.Messgeräte'!E11+'J. EDV-Anlagen'!E11+'K. Kommunikationsanlagen'!E11</f>
        <v>0</v>
      </c>
      <c r="Y11" s="24">
        <f>+'F.1 Geleistete BKZ E1'!F11+'F.2 Geleistete BKZ E2'!F11+'F.3 Geleistete BKZ E3'!F11+'G. Software'!F11+'H. Zähler u.Messgeräte'!F11+'J. EDV-Anlagen'!F11+'K. Kommunikationsanlagen'!F11</f>
        <v>0</v>
      </c>
    </row>
    <row r="12" spans="1:25" ht="12.75">
      <c r="A12" s="113">
        <f aca="true" t="shared" si="3" ref="A12:A43">+A11+1</f>
        <v>2</v>
      </c>
      <c r="B12" s="20">
        <f aca="true" t="shared" si="4" ref="B12:B43">B11-1</f>
        <v>2010</v>
      </c>
      <c r="C12" s="86"/>
      <c r="D12" s="114">
        <f aca="true" t="shared" si="5" ref="D12:D42">+T12+W12</f>
        <v>0</v>
      </c>
      <c r="E12" s="114">
        <f t="shared" si="0"/>
        <v>0</v>
      </c>
      <c r="F12" s="114">
        <f aca="true" t="shared" si="6" ref="F12:F42">+V12+Y12</f>
        <v>0</v>
      </c>
      <c r="G12" s="87" t="e">
        <f t="shared" si="1"/>
        <v>#DIV/0!</v>
      </c>
      <c r="H12" s="115"/>
      <c r="I12" s="116">
        <f>+'E.1. Baukostenzuschüsse Ebene 1'!F12+'E.2. Baukostenzuschüsse Ebene 2'!F12+'E.3. Baukostenzuschüsse Ebene 3'!F12</f>
        <v>0</v>
      </c>
      <c r="J12" s="116">
        <f>+'E.1. Baukostenzuschüsse Ebene 1'!H12+'E.2. Baukostenzuschüsse Ebene 2'!H12+'E.3. Baukostenzuschüsse Ebene 3'!H12</f>
        <v>0</v>
      </c>
      <c r="K12" s="116">
        <f>+'E.1. Baukostenzuschüsse Ebene 1'!J12+'E.2. Baukostenzuschüsse Ebene 2'!J12+'E.3. Baukostenzuschüsse Ebene 3'!J12</f>
        <v>0</v>
      </c>
      <c r="L12" s="116">
        <f t="shared" si="2"/>
        <v>0</v>
      </c>
      <c r="T12" s="24">
        <f>+'A.1. Rohrleitungen Ebene 1'!F12+'A.2. Rohrleitungen Ebene 2'!F12+'A.3. Rohrl_Ebene 3 PVC'!F12+'A.3. Rohrl_Ebene 3 nicht_PVC'!F12+'B.1. Schieberstationen Ebene 1'!F12+'B.2. Schieberstationen Ebene 2'!F12+'B.3. Schieberstationen Ebene 3'!F12+'C.1. GDRAs Ebene 1'!F12+'C.2. GDRAs Ebene 2'!F12+'C.3. GDRAs Ebene 3'!F12+'D.1. Verdichter Ebene 1'!F12+'D.2. Verdichter Ebene 2'!F12+'D.3. Verdichter Ebene 3'!F12</f>
        <v>0</v>
      </c>
      <c r="U12" s="24">
        <f>+'A.1. Rohrleitungen Ebene 1'!H12+'A.2. Rohrleitungen Ebene 2'!H12+'A.3. Rohrl_Ebene 3 PVC'!H12+'A.3. Rohrl_Ebene 3 nicht_PVC'!H12+'B.1. Schieberstationen Ebene 1'!H12+'B.2. Schieberstationen Ebene 2'!H12+'B.3. Schieberstationen Ebene 3'!H12+'C.1. GDRAs Ebene 1'!H12+'C.2. GDRAs Ebene 2'!H12+'C.3. GDRAs Ebene 3'!H12+'D.1. Verdichter Ebene 1'!H12+'D.2. Verdichter Ebene 2'!H12+'D.3. Verdichter Ebene 3'!H12</f>
        <v>0</v>
      </c>
      <c r="V12" s="24">
        <f>+'A.1. Rohrleitungen Ebene 1'!J12+'A.2. Rohrleitungen Ebene 2'!J12+'A.3. Rohrl_Ebene 3 PVC'!J12+'A.3. Rohrl_Ebene 3 nicht_PVC'!J12+'B.1. Schieberstationen Ebene 1'!J12+'B.2. Schieberstationen Ebene 2'!J12+'B.3. Schieberstationen Ebene 3'!J12+'C.1. GDRAs Ebene 1'!J12+'C.2. GDRAs Ebene 2'!J12+'C.3. GDRAs Ebene 3'!J12+'D.1. Verdichter Ebene 1'!J12+'D.2. Verdichter Ebene 2'!J12+'D.3. Verdichter Ebene 3'!J12</f>
        <v>0</v>
      </c>
      <c r="W12" s="24">
        <f>+'F.1 Geleistete BKZ E1'!D12+'F.2 Geleistete BKZ E2'!D12+'F.3 Geleistete BKZ E3'!D12+'G. Software'!D12+'H. Zähler u.Messgeräte'!D12+'I. Zähler-Fernaus.ger.'!D12+'J. EDV-Anlagen'!D12+'K. Kommunikationsanlagen'!D12</f>
        <v>0</v>
      </c>
      <c r="X12" s="24">
        <f>+'F.1 Geleistete BKZ E1'!E12+'F.2 Geleistete BKZ E2'!E12+'F.3 Geleistete BKZ E3'!E12+'G. Software'!E12+'H. Zähler u.Messgeräte'!E12+'J. EDV-Anlagen'!E12+'K. Kommunikationsanlagen'!E12</f>
        <v>0</v>
      </c>
      <c r="Y12" s="24">
        <f>+'F.1 Geleistete BKZ E1'!F12+'F.2 Geleistete BKZ E2'!F12+'F.3 Geleistete BKZ E3'!F12+'G. Software'!F12+'H. Zähler u.Messgeräte'!F12+'J. EDV-Anlagen'!F12+'K. Kommunikationsanlagen'!F12</f>
        <v>0</v>
      </c>
    </row>
    <row r="13" spans="1:25" ht="12.75">
      <c r="A13" s="113">
        <f t="shared" si="3"/>
        <v>3</v>
      </c>
      <c r="B13" s="20">
        <f t="shared" si="4"/>
        <v>2009</v>
      </c>
      <c r="C13" s="86"/>
      <c r="D13" s="114">
        <f t="shared" si="5"/>
        <v>0</v>
      </c>
      <c r="E13" s="114">
        <f t="shared" si="0"/>
        <v>0</v>
      </c>
      <c r="F13" s="114">
        <f t="shared" si="6"/>
        <v>0</v>
      </c>
      <c r="G13" s="87" t="e">
        <f t="shared" si="1"/>
        <v>#DIV/0!</v>
      </c>
      <c r="H13" s="115"/>
      <c r="I13" s="116">
        <f>+'E.1. Baukostenzuschüsse Ebene 1'!F13+'E.2. Baukostenzuschüsse Ebene 2'!F13+'E.3. Baukostenzuschüsse Ebene 3'!F13</f>
        <v>0</v>
      </c>
      <c r="J13" s="116">
        <f>+'E.1. Baukostenzuschüsse Ebene 1'!H13+'E.2. Baukostenzuschüsse Ebene 2'!H13+'E.3. Baukostenzuschüsse Ebene 3'!H13</f>
        <v>0</v>
      </c>
      <c r="K13" s="116">
        <f>+'E.1. Baukostenzuschüsse Ebene 1'!J13+'E.2. Baukostenzuschüsse Ebene 2'!J13+'E.3. Baukostenzuschüsse Ebene 3'!J13</f>
        <v>0</v>
      </c>
      <c r="L13" s="116">
        <f t="shared" si="2"/>
        <v>0</v>
      </c>
      <c r="T13" s="24">
        <f>+'A.1. Rohrleitungen Ebene 1'!F13+'A.2. Rohrleitungen Ebene 2'!F13+'A.3. Rohrl_Ebene 3 PVC'!F13+'A.3. Rohrl_Ebene 3 nicht_PVC'!F13+'B.1. Schieberstationen Ebene 1'!F13+'B.2. Schieberstationen Ebene 2'!F13+'B.3. Schieberstationen Ebene 3'!F13+'C.1. GDRAs Ebene 1'!F13+'C.2. GDRAs Ebene 2'!F13+'C.3. GDRAs Ebene 3'!F13+'D.1. Verdichter Ebene 1'!F13+'D.2. Verdichter Ebene 2'!F13+'D.3. Verdichter Ebene 3'!F13</f>
        <v>0</v>
      </c>
      <c r="U13" s="24">
        <f>+'A.1. Rohrleitungen Ebene 1'!H13+'A.2. Rohrleitungen Ebene 2'!H13+'A.3. Rohrl_Ebene 3 PVC'!H13+'A.3. Rohrl_Ebene 3 nicht_PVC'!H13+'B.1. Schieberstationen Ebene 1'!H13+'B.2. Schieberstationen Ebene 2'!H13+'B.3. Schieberstationen Ebene 3'!H13+'C.1. GDRAs Ebene 1'!H13+'C.2. GDRAs Ebene 2'!H13+'C.3. GDRAs Ebene 3'!H13+'D.1. Verdichter Ebene 1'!H13+'D.2. Verdichter Ebene 2'!H13+'D.3. Verdichter Ebene 3'!H13</f>
        <v>0</v>
      </c>
      <c r="V13" s="24">
        <f>+'A.1. Rohrleitungen Ebene 1'!J13+'A.2. Rohrleitungen Ebene 2'!J13+'A.3. Rohrl_Ebene 3 PVC'!J13+'A.3. Rohrl_Ebene 3 nicht_PVC'!J13+'B.1. Schieberstationen Ebene 1'!J13+'B.2. Schieberstationen Ebene 2'!J13+'B.3. Schieberstationen Ebene 3'!J13+'C.1. GDRAs Ebene 1'!J13+'C.2. GDRAs Ebene 2'!J13+'C.3. GDRAs Ebene 3'!J13+'D.1. Verdichter Ebene 1'!J13+'D.2. Verdichter Ebene 2'!J13+'D.3. Verdichter Ebene 3'!J13</f>
        <v>0</v>
      </c>
      <c r="W13" s="24">
        <f>+'F.1 Geleistete BKZ E1'!D13+'F.2 Geleistete BKZ E2'!D13+'F.3 Geleistete BKZ E3'!D13+'G. Software'!D13+'H. Zähler u.Messgeräte'!D13+'I. Zähler-Fernaus.ger.'!D13+'J. EDV-Anlagen'!D13+'K. Kommunikationsanlagen'!D13</f>
        <v>0</v>
      </c>
      <c r="X13" s="24">
        <f>+'F.1 Geleistete BKZ E1'!E13+'F.2 Geleistete BKZ E2'!E13+'F.3 Geleistete BKZ E3'!E13+'G. Software'!E13+'H. Zähler u.Messgeräte'!E13+'J. EDV-Anlagen'!E13+'K. Kommunikationsanlagen'!E13</f>
        <v>0</v>
      </c>
      <c r="Y13" s="24">
        <f>+'F.1 Geleistete BKZ E1'!F13+'F.2 Geleistete BKZ E2'!F13+'F.3 Geleistete BKZ E3'!F13+'G. Software'!F13+'H. Zähler u.Messgeräte'!F13+'J. EDV-Anlagen'!F13+'K. Kommunikationsanlagen'!F13</f>
        <v>0</v>
      </c>
    </row>
    <row r="14" spans="1:25" ht="12.75">
      <c r="A14" s="113">
        <f t="shared" si="3"/>
        <v>4</v>
      </c>
      <c r="B14" s="20">
        <f t="shared" si="4"/>
        <v>2008</v>
      </c>
      <c r="C14" s="86"/>
      <c r="D14" s="114">
        <f t="shared" si="5"/>
        <v>0</v>
      </c>
      <c r="E14" s="114">
        <f t="shared" si="0"/>
        <v>0</v>
      </c>
      <c r="F14" s="114">
        <f t="shared" si="6"/>
        <v>0</v>
      </c>
      <c r="G14" s="87" t="e">
        <f t="shared" si="1"/>
        <v>#DIV/0!</v>
      </c>
      <c r="H14" s="115"/>
      <c r="I14" s="116">
        <f>+'E.1. Baukostenzuschüsse Ebene 1'!F14+'E.2. Baukostenzuschüsse Ebene 2'!F14+'E.3. Baukostenzuschüsse Ebene 3'!F14</f>
        <v>0</v>
      </c>
      <c r="J14" s="116">
        <f>+'E.1. Baukostenzuschüsse Ebene 1'!H14+'E.2. Baukostenzuschüsse Ebene 2'!H14+'E.3. Baukostenzuschüsse Ebene 3'!H14</f>
        <v>0</v>
      </c>
      <c r="K14" s="116">
        <f>+'E.1. Baukostenzuschüsse Ebene 1'!J14+'E.2. Baukostenzuschüsse Ebene 2'!J14+'E.3. Baukostenzuschüsse Ebene 3'!J14</f>
        <v>0</v>
      </c>
      <c r="L14" s="116">
        <f t="shared" si="2"/>
        <v>0</v>
      </c>
      <c r="T14" s="24">
        <f>+'A.1. Rohrleitungen Ebene 1'!F14+'A.2. Rohrleitungen Ebene 2'!F14+'A.3. Rohrl_Ebene 3 PVC'!F14+'A.3. Rohrl_Ebene 3 nicht_PVC'!F14+'B.1. Schieberstationen Ebene 1'!F14+'B.2. Schieberstationen Ebene 2'!F14+'B.3. Schieberstationen Ebene 3'!F14+'C.1. GDRAs Ebene 1'!F14+'C.2. GDRAs Ebene 2'!F14+'C.3. GDRAs Ebene 3'!F14+'D.1. Verdichter Ebene 1'!F14+'D.2. Verdichter Ebene 2'!F14+'D.3. Verdichter Ebene 3'!F14</f>
        <v>0</v>
      </c>
      <c r="U14" s="24">
        <f>+'A.1. Rohrleitungen Ebene 1'!H14+'A.2. Rohrleitungen Ebene 2'!H14+'A.3. Rohrl_Ebene 3 PVC'!H14+'A.3. Rohrl_Ebene 3 nicht_PVC'!H14+'B.1. Schieberstationen Ebene 1'!H14+'B.2. Schieberstationen Ebene 2'!H14+'B.3. Schieberstationen Ebene 3'!H14+'C.1. GDRAs Ebene 1'!H14+'C.2. GDRAs Ebene 2'!H14+'C.3. GDRAs Ebene 3'!H14+'D.1. Verdichter Ebene 1'!H14+'D.2. Verdichter Ebene 2'!H14+'D.3. Verdichter Ebene 3'!H14</f>
        <v>0</v>
      </c>
      <c r="V14" s="24">
        <f>+'A.1. Rohrleitungen Ebene 1'!J14+'A.2. Rohrleitungen Ebene 2'!J14+'A.3. Rohrl_Ebene 3 PVC'!J14+'A.3. Rohrl_Ebene 3 nicht_PVC'!J14+'B.1. Schieberstationen Ebene 1'!J14+'B.2. Schieberstationen Ebene 2'!J14+'B.3. Schieberstationen Ebene 3'!J14+'C.1. GDRAs Ebene 1'!J14+'C.2. GDRAs Ebene 2'!J14+'C.3. GDRAs Ebene 3'!J14+'D.1. Verdichter Ebene 1'!J14+'D.2. Verdichter Ebene 2'!J14+'D.3. Verdichter Ebene 3'!J14</f>
        <v>0</v>
      </c>
      <c r="W14" s="24">
        <f>+'F.1 Geleistete BKZ E1'!D14+'F.2 Geleistete BKZ E2'!D14+'F.3 Geleistete BKZ E3'!D14+'G. Software'!D14+'H. Zähler u.Messgeräte'!D14+'I. Zähler-Fernaus.ger.'!D14+'J. EDV-Anlagen'!D14+'K. Kommunikationsanlagen'!D14</f>
        <v>0</v>
      </c>
      <c r="X14" s="24">
        <f>+'F.1 Geleistete BKZ E1'!E14+'F.2 Geleistete BKZ E2'!E14+'F.3 Geleistete BKZ E3'!E14+'G. Software'!E14+'H. Zähler u.Messgeräte'!E14+'J. EDV-Anlagen'!E14+'K. Kommunikationsanlagen'!E14</f>
        <v>0</v>
      </c>
      <c r="Y14" s="24">
        <f>+'F.1 Geleistete BKZ E1'!F14+'F.2 Geleistete BKZ E2'!F14+'F.3 Geleistete BKZ E3'!F14+'G. Software'!F14+'H. Zähler u.Messgeräte'!F14+'J. EDV-Anlagen'!F14+'K. Kommunikationsanlagen'!F14</f>
        <v>0</v>
      </c>
    </row>
    <row r="15" spans="1:25" ht="12.75">
      <c r="A15" s="113">
        <f t="shared" si="3"/>
        <v>5</v>
      </c>
      <c r="B15" s="20">
        <f t="shared" si="4"/>
        <v>2007</v>
      </c>
      <c r="C15" s="86"/>
      <c r="D15" s="114">
        <f t="shared" si="5"/>
        <v>0</v>
      </c>
      <c r="E15" s="114">
        <f t="shared" si="0"/>
        <v>0</v>
      </c>
      <c r="F15" s="114">
        <f t="shared" si="6"/>
        <v>0</v>
      </c>
      <c r="G15" s="87" t="e">
        <f t="shared" si="1"/>
        <v>#DIV/0!</v>
      </c>
      <c r="H15" s="115"/>
      <c r="I15" s="116">
        <f>+'E.1. Baukostenzuschüsse Ebene 1'!F15+'E.2. Baukostenzuschüsse Ebene 2'!F15+'E.3. Baukostenzuschüsse Ebene 3'!F15</f>
        <v>0</v>
      </c>
      <c r="J15" s="116">
        <f>+'E.1. Baukostenzuschüsse Ebene 1'!H15+'E.2. Baukostenzuschüsse Ebene 2'!H15+'E.3. Baukostenzuschüsse Ebene 3'!H15</f>
        <v>0</v>
      </c>
      <c r="K15" s="116">
        <f>+'E.1. Baukostenzuschüsse Ebene 1'!J15+'E.2. Baukostenzuschüsse Ebene 2'!J15+'E.3. Baukostenzuschüsse Ebene 3'!J15</f>
        <v>0</v>
      </c>
      <c r="L15" s="116">
        <f t="shared" si="2"/>
        <v>0</v>
      </c>
      <c r="T15" s="24">
        <f>+'A.1. Rohrleitungen Ebene 1'!F15+'A.2. Rohrleitungen Ebene 2'!F15+'A.3. Rohrl_Ebene 3 PVC'!F15+'A.3. Rohrl_Ebene 3 nicht_PVC'!F15+'B.1. Schieberstationen Ebene 1'!F15+'B.2. Schieberstationen Ebene 2'!F15+'B.3. Schieberstationen Ebene 3'!F15+'C.1. GDRAs Ebene 1'!F15+'C.2. GDRAs Ebene 2'!F15+'C.3. GDRAs Ebene 3'!F15+'D.1. Verdichter Ebene 1'!F15+'D.2. Verdichter Ebene 2'!F15+'D.3. Verdichter Ebene 3'!F15</f>
        <v>0</v>
      </c>
      <c r="U15" s="24">
        <f>+'A.1. Rohrleitungen Ebene 1'!H15+'A.2. Rohrleitungen Ebene 2'!H15+'A.3. Rohrl_Ebene 3 PVC'!H15+'A.3. Rohrl_Ebene 3 nicht_PVC'!H15+'B.1. Schieberstationen Ebene 1'!H15+'B.2. Schieberstationen Ebene 2'!H15+'B.3. Schieberstationen Ebene 3'!H15+'C.1. GDRAs Ebene 1'!H15+'C.2. GDRAs Ebene 2'!H15+'C.3. GDRAs Ebene 3'!H15+'D.1. Verdichter Ebene 1'!H15+'D.2. Verdichter Ebene 2'!H15+'D.3. Verdichter Ebene 3'!H15</f>
        <v>0</v>
      </c>
      <c r="V15" s="24">
        <f>+'A.1. Rohrleitungen Ebene 1'!J15+'A.2. Rohrleitungen Ebene 2'!J15+'A.3. Rohrl_Ebene 3 PVC'!J15+'A.3. Rohrl_Ebene 3 nicht_PVC'!J15+'B.1. Schieberstationen Ebene 1'!J15+'B.2. Schieberstationen Ebene 2'!J15+'B.3. Schieberstationen Ebene 3'!J15+'C.1. GDRAs Ebene 1'!J15+'C.2. GDRAs Ebene 2'!J15+'C.3. GDRAs Ebene 3'!J15+'D.1. Verdichter Ebene 1'!J15+'D.2. Verdichter Ebene 2'!J15+'D.3. Verdichter Ebene 3'!J15</f>
        <v>0</v>
      </c>
      <c r="W15" s="24">
        <f>+'F.1 Geleistete BKZ E1'!D15+'F.2 Geleistete BKZ E2'!D15+'F.3 Geleistete BKZ E3'!D15+'G. Software'!D15+'H. Zähler u.Messgeräte'!D15+'I. Zähler-Fernaus.ger.'!D15+'J. EDV-Anlagen'!D15+'K. Kommunikationsanlagen'!D15</f>
        <v>0</v>
      </c>
      <c r="X15" s="24">
        <f>+'F.1 Geleistete BKZ E1'!E15+'F.2 Geleistete BKZ E2'!E15+'F.3 Geleistete BKZ E3'!E15+'G. Software'!E15+'H. Zähler u.Messgeräte'!E15+'J. EDV-Anlagen'!E15+'K. Kommunikationsanlagen'!E15</f>
        <v>0</v>
      </c>
      <c r="Y15" s="24">
        <f>+'F.1 Geleistete BKZ E1'!F15+'F.2 Geleistete BKZ E2'!F15+'F.3 Geleistete BKZ E3'!F15+'G. Software'!F15+'H. Zähler u.Messgeräte'!F15+'J. EDV-Anlagen'!F15+'K. Kommunikationsanlagen'!F15</f>
        <v>0</v>
      </c>
    </row>
    <row r="16" spans="1:25" ht="12.75">
      <c r="A16" s="113">
        <f t="shared" si="3"/>
        <v>6</v>
      </c>
      <c r="B16" s="20">
        <f t="shared" si="4"/>
        <v>2006</v>
      </c>
      <c r="C16" s="86"/>
      <c r="D16" s="114">
        <f t="shared" si="5"/>
        <v>0</v>
      </c>
      <c r="E16" s="114">
        <f t="shared" si="0"/>
        <v>0</v>
      </c>
      <c r="F16" s="114">
        <f t="shared" si="6"/>
        <v>0</v>
      </c>
      <c r="G16" s="87" t="e">
        <f t="shared" si="1"/>
        <v>#DIV/0!</v>
      </c>
      <c r="H16" s="115"/>
      <c r="I16" s="116">
        <f>+'E.1. Baukostenzuschüsse Ebene 1'!F16+'E.2. Baukostenzuschüsse Ebene 2'!F16+'E.3. Baukostenzuschüsse Ebene 3'!F16</f>
        <v>0</v>
      </c>
      <c r="J16" s="116">
        <f>+'E.1. Baukostenzuschüsse Ebene 1'!H16+'E.2. Baukostenzuschüsse Ebene 2'!H16+'E.3. Baukostenzuschüsse Ebene 3'!H16</f>
        <v>0</v>
      </c>
      <c r="K16" s="116">
        <f>+'E.1. Baukostenzuschüsse Ebene 1'!J16+'E.2. Baukostenzuschüsse Ebene 2'!J16+'E.3. Baukostenzuschüsse Ebene 3'!J16</f>
        <v>0</v>
      </c>
      <c r="L16" s="116">
        <f t="shared" si="2"/>
        <v>0</v>
      </c>
      <c r="T16" s="24">
        <f>+'A.1. Rohrleitungen Ebene 1'!F16+'A.2. Rohrleitungen Ebene 2'!F16+'A.3. Rohrl_Ebene 3 PVC'!F16+'A.3. Rohrl_Ebene 3 nicht_PVC'!F16+'B.1. Schieberstationen Ebene 1'!F16+'B.2. Schieberstationen Ebene 2'!F16+'B.3. Schieberstationen Ebene 3'!F16+'C.1. GDRAs Ebene 1'!F16+'C.2. GDRAs Ebene 2'!F16+'C.3. GDRAs Ebene 3'!F16+'D.1. Verdichter Ebene 1'!F16+'D.2. Verdichter Ebene 2'!F16+'D.3. Verdichter Ebene 3'!F16</f>
        <v>0</v>
      </c>
      <c r="U16" s="24">
        <f>+'A.1. Rohrleitungen Ebene 1'!H16+'A.2. Rohrleitungen Ebene 2'!H16+'A.3. Rohrl_Ebene 3 PVC'!H16+'A.3. Rohrl_Ebene 3 nicht_PVC'!H16+'B.1. Schieberstationen Ebene 1'!H16+'B.2. Schieberstationen Ebene 2'!H16+'B.3. Schieberstationen Ebene 3'!H16+'C.1. GDRAs Ebene 1'!H16+'C.2. GDRAs Ebene 2'!H16+'C.3. GDRAs Ebene 3'!H16+'D.1. Verdichter Ebene 1'!H16+'D.2. Verdichter Ebene 2'!H16+'D.3. Verdichter Ebene 3'!H16</f>
        <v>0</v>
      </c>
      <c r="V16" s="24">
        <f>+'A.1. Rohrleitungen Ebene 1'!J16+'A.2. Rohrleitungen Ebene 2'!J16+'A.3. Rohrl_Ebene 3 PVC'!J16+'A.3. Rohrl_Ebene 3 nicht_PVC'!J16+'B.1. Schieberstationen Ebene 1'!J16+'B.2. Schieberstationen Ebene 2'!J16+'B.3. Schieberstationen Ebene 3'!J16+'C.1. GDRAs Ebene 1'!J16+'C.2. GDRAs Ebene 2'!J16+'C.3. GDRAs Ebene 3'!J16+'D.1. Verdichter Ebene 1'!J16+'D.2. Verdichter Ebene 2'!J16+'D.3. Verdichter Ebene 3'!J16</f>
        <v>0</v>
      </c>
      <c r="W16" s="24">
        <f>+'F.1 Geleistete BKZ E1'!D16+'F.2 Geleistete BKZ E2'!D16+'F.3 Geleistete BKZ E3'!D16+'G. Software'!D16+'H. Zähler u.Messgeräte'!D16+'I. Zähler-Fernaus.ger.'!D16+'J. EDV-Anlagen'!D16+'K. Kommunikationsanlagen'!D16</f>
        <v>0</v>
      </c>
      <c r="X16" s="24">
        <f>+'F.1 Geleistete BKZ E1'!E16+'F.2 Geleistete BKZ E2'!E16+'F.3 Geleistete BKZ E3'!E16+'G. Software'!E16+'H. Zähler u.Messgeräte'!E16+'J. EDV-Anlagen'!E16+'K. Kommunikationsanlagen'!E16</f>
        <v>0</v>
      </c>
      <c r="Y16" s="24">
        <f>+'F.1 Geleistete BKZ E1'!F16+'F.2 Geleistete BKZ E2'!F16+'F.3 Geleistete BKZ E3'!F16+'G. Software'!F16+'H. Zähler u.Messgeräte'!F16+'J. EDV-Anlagen'!F16+'K. Kommunikationsanlagen'!F16</f>
        <v>0</v>
      </c>
    </row>
    <row r="17" spans="1:25" ht="12.75">
      <c r="A17" s="113">
        <f t="shared" si="3"/>
        <v>7</v>
      </c>
      <c r="B17" s="20">
        <f t="shared" si="4"/>
        <v>2005</v>
      </c>
      <c r="C17" s="86"/>
      <c r="D17" s="114">
        <f t="shared" si="5"/>
        <v>0</v>
      </c>
      <c r="E17" s="114">
        <f t="shared" si="0"/>
        <v>0</v>
      </c>
      <c r="F17" s="114">
        <f t="shared" si="6"/>
        <v>0</v>
      </c>
      <c r="G17" s="87" t="e">
        <f t="shared" si="1"/>
        <v>#DIV/0!</v>
      </c>
      <c r="H17" s="115"/>
      <c r="I17" s="116">
        <f>+'E.1. Baukostenzuschüsse Ebene 1'!F17+'E.2. Baukostenzuschüsse Ebene 2'!F17+'E.3. Baukostenzuschüsse Ebene 3'!F17</f>
        <v>0</v>
      </c>
      <c r="J17" s="116">
        <f>+'E.1. Baukostenzuschüsse Ebene 1'!H17+'E.2. Baukostenzuschüsse Ebene 2'!H17+'E.3. Baukostenzuschüsse Ebene 3'!H17</f>
        <v>0</v>
      </c>
      <c r="K17" s="116">
        <f>+'E.1. Baukostenzuschüsse Ebene 1'!J17+'E.2. Baukostenzuschüsse Ebene 2'!J17+'E.3. Baukostenzuschüsse Ebene 3'!J17</f>
        <v>0</v>
      </c>
      <c r="L17" s="116">
        <f t="shared" si="2"/>
        <v>0</v>
      </c>
      <c r="T17" s="24">
        <f>+'A.1. Rohrleitungen Ebene 1'!F17+'A.2. Rohrleitungen Ebene 2'!F17+'A.3. Rohrl_Ebene 3 PVC'!F17+'A.3. Rohrl_Ebene 3 nicht_PVC'!F17+'B.1. Schieberstationen Ebene 1'!F17+'B.2. Schieberstationen Ebene 2'!F17+'B.3. Schieberstationen Ebene 3'!F17+'C.1. GDRAs Ebene 1'!F17+'C.2. GDRAs Ebene 2'!F17+'C.3. GDRAs Ebene 3'!F17+'D.1. Verdichter Ebene 1'!F17+'D.2. Verdichter Ebene 2'!F17+'D.3. Verdichter Ebene 3'!F17</f>
        <v>0</v>
      </c>
      <c r="U17" s="24">
        <f>+'A.1. Rohrleitungen Ebene 1'!H17+'A.2. Rohrleitungen Ebene 2'!H17+'A.3. Rohrl_Ebene 3 PVC'!H17+'A.3. Rohrl_Ebene 3 nicht_PVC'!H17+'B.1. Schieberstationen Ebene 1'!H17+'B.2. Schieberstationen Ebene 2'!H17+'B.3. Schieberstationen Ebene 3'!H17+'C.1. GDRAs Ebene 1'!H17+'C.2. GDRAs Ebene 2'!H17+'C.3. GDRAs Ebene 3'!H17+'D.1. Verdichter Ebene 1'!H17+'D.2. Verdichter Ebene 2'!H17+'D.3. Verdichter Ebene 3'!H17</f>
        <v>0</v>
      </c>
      <c r="V17" s="24">
        <f>+'A.1. Rohrleitungen Ebene 1'!J17+'A.2. Rohrleitungen Ebene 2'!J17+'A.3. Rohrl_Ebene 3 PVC'!J17+'A.3. Rohrl_Ebene 3 nicht_PVC'!J17+'B.1. Schieberstationen Ebene 1'!J17+'B.2. Schieberstationen Ebene 2'!J17+'B.3. Schieberstationen Ebene 3'!J17+'C.1. GDRAs Ebene 1'!J17+'C.2. GDRAs Ebene 2'!J17+'C.3. GDRAs Ebene 3'!J17+'D.1. Verdichter Ebene 1'!J17+'D.2. Verdichter Ebene 2'!J17+'D.3. Verdichter Ebene 3'!J17</f>
        <v>0</v>
      </c>
      <c r="W17" s="24">
        <f>+'F.1 Geleistete BKZ E1'!D17+'F.2 Geleistete BKZ E2'!D17+'F.3 Geleistete BKZ E3'!D17+'G. Software'!D17+'H. Zähler u.Messgeräte'!D17+'I. Zähler-Fernaus.ger.'!D17+'J. EDV-Anlagen'!D17+'K. Kommunikationsanlagen'!D17</f>
        <v>0</v>
      </c>
      <c r="X17" s="24">
        <f>+'F.1 Geleistete BKZ E1'!E17+'F.2 Geleistete BKZ E2'!E17+'F.3 Geleistete BKZ E3'!E17+'G. Software'!E17+'H. Zähler u.Messgeräte'!E17+'J. EDV-Anlagen'!E17+'K. Kommunikationsanlagen'!E17</f>
        <v>0</v>
      </c>
      <c r="Y17" s="24">
        <f>+'F.1 Geleistete BKZ E1'!F17+'F.2 Geleistete BKZ E2'!F17+'F.3 Geleistete BKZ E3'!F17+'G. Software'!F17+'H. Zähler u.Messgeräte'!F17+'J. EDV-Anlagen'!F17+'K. Kommunikationsanlagen'!F17</f>
        <v>0</v>
      </c>
    </row>
    <row r="18" spans="1:25" ht="12.75">
      <c r="A18" s="113">
        <f t="shared" si="3"/>
        <v>8</v>
      </c>
      <c r="B18" s="20">
        <f t="shared" si="4"/>
        <v>2004</v>
      </c>
      <c r="C18" s="86"/>
      <c r="D18" s="114">
        <f t="shared" si="5"/>
        <v>0</v>
      </c>
      <c r="E18" s="114">
        <f t="shared" si="0"/>
        <v>0</v>
      </c>
      <c r="F18" s="114">
        <f t="shared" si="6"/>
        <v>0</v>
      </c>
      <c r="G18" s="87" t="e">
        <f t="shared" si="1"/>
        <v>#DIV/0!</v>
      </c>
      <c r="H18" s="115"/>
      <c r="I18" s="116">
        <f>+'E.1. Baukostenzuschüsse Ebene 1'!F18+'E.2. Baukostenzuschüsse Ebene 2'!F18+'E.3. Baukostenzuschüsse Ebene 3'!F18</f>
        <v>0</v>
      </c>
      <c r="J18" s="116">
        <f>+'E.1. Baukostenzuschüsse Ebene 1'!H18+'E.2. Baukostenzuschüsse Ebene 2'!H18+'E.3. Baukostenzuschüsse Ebene 3'!H18</f>
        <v>0</v>
      </c>
      <c r="K18" s="116">
        <f>+'E.1. Baukostenzuschüsse Ebene 1'!J18+'E.2. Baukostenzuschüsse Ebene 2'!J18+'E.3. Baukostenzuschüsse Ebene 3'!J18</f>
        <v>0</v>
      </c>
      <c r="L18" s="116">
        <f t="shared" si="2"/>
        <v>0</v>
      </c>
      <c r="T18" s="24">
        <f>+'A.1. Rohrleitungen Ebene 1'!F18+'A.2. Rohrleitungen Ebene 2'!F18+'A.3. Rohrl_Ebene 3 PVC'!F18+'A.3. Rohrl_Ebene 3 nicht_PVC'!F18+'B.1. Schieberstationen Ebene 1'!F18+'B.2. Schieberstationen Ebene 2'!F18+'B.3. Schieberstationen Ebene 3'!F18+'C.1. GDRAs Ebene 1'!F18+'C.2. GDRAs Ebene 2'!F18+'C.3. GDRAs Ebene 3'!F18+'D.1. Verdichter Ebene 1'!F18+'D.2. Verdichter Ebene 2'!F18+'D.3. Verdichter Ebene 3'!F18</f>
        <v>0</v>
      </c>
      <c r="U18" s="24">
        <f>+'A.1. Rohrleitungen Ebene 1'!H18+'A.2. Rohrleitungen Ebene 2'!H18+'A.3. Rohrl_Ebene 3 PVC'!H18+'A.3. Rohrl_Ebene 3 nicht_PVC'!H18+'B.1. Schieberstationen Ebene 1'!H18+'B.2. Schieberstationen Ebene 2'!H18+'B.3. Schieberstationen Ebene 3'!H18+'C.1. GDRAs Ebene 1'!H18+'C.2. GDRAs Ebene 2'!H18+'C.3. GDRAs Ebene 3'!H18+'D.1. Verdichter Ebene 1'!H18+'D.2. Verdichter Ebene 2'!H18+'D.3. Verdichter Ebene 3'!H18</f>
        <v>0</v>
      </c>
      <c r="V18" s="24">
        <f>+'A.1. Rohrleitungen Ebene 1'!J18+'A.2. Rohrleitungen Ebene 2'!J18+'A.3. Rohrl_Ebene 3 PVC'!J18+'A.3. Rohrl_Ebene 3 nicht_PVC'!J18+'B.1. Schieberstationen Ebene 1'!J18+'B.2. Schieberstationen Ebene 2'!J18+'B.3. Schieberstationen Ebene 3'!J18+'C.1. GDRAs Ebene 1'!J18+'C.2. GDRAs Ebene 2'!J18+'C.3. GDRAs Ebene 3'!J18+'D.1. Verdichter Ebene 1'!J18+'D.2. Verdichter Ebene 2'!J18+'D.3. Verdichter Ebene 3'!J18</f>
        <v>0</v>
      </c>
      <c r="W18" s="24">
        <f>+'F.1 Geleistete BKZ E1'!D18+'F.2 Geleistete BKZ E2'!D18+'F.3 Geleistete BKZ E3'!D18+'G. Software'!D18+'H. Zähler u.Messgeräte'!D18+'I. Zähler-Fernaus.ger.'!D18+'J. EDV-Anlagen'!D18+'K. Kommunikationsanlagen'!D18</f>
        <v>0</v>
      </c>
      <c r="X18" s="24">
        <f>+'F.1 Geleistete BKZ E1'!E18+'F.2 Geleistete BKZ E2'!E18+'F.3 Geleistete BKZ E3'!E18+'G. Software'!E18+'H. Zähler u.Messgeräte'!E18+'J. EDV-Anlagen'!E18+'K. Kommunikationsanlagen'!E18</f>
        <v>0</v>
      </c>
      <c r="Y18" s="24">
        <f>+'F.1 Geleistete BKZ E1'!F18+'F.2 Geleistete BKZ E2'!F18+'F.3 Geleistete BKZ E3'!F18+'G. Software'!F18+'H. Zähler u.Messgeräte'!F18+'J. EDV-Anlagen'!F18+'K. Kommunikationsanlagen'!F18</f>
        <v>0</v>
      </c>
    </row>
    <row r="19" spans="1:25" ht="12.75">
      <c r="A19" s="113">
        <f t="shared" si="3"/>
        <v>9</v>
      </c>
      <c r="B19" s="20">
        <f t="shared" si="4"/>
        <v>2003</v>
      </c>
      <c r="C19" s="86"/>
      <c r="D19" s="114">
        <f t="shared" si="5"/>
        <v>0</v>
      </c>
      <c r="E19" s="114">
        <f t="shared" si="0"/>
        <v>0</v>
      </c>
      <c r="F19" s="114">
        <f t="shared" si="6"/>
        <v>0</v>
      </c>
      <c r="G19" s="87" t="e">
        <f t="shared" si="1"/>
        <v>#DIV/0!</v>
      </c>
      <c r="H19" s="115"/>
      <c r="I19" s="116">
        <f>+'E.1. Baukostenzuschüsse Ebene 1'!F19+'E.2. Baukostenzuschüsse Ebene 2'!F19+'E.3. Baukostenzuschüsse Ebene 3'!F19</f>
        <v>0</v>
      </c>
      <c r="J19" s="116">
        <f>+'E.1. Baukostenzuschüsse Ebene 1'!H19+'E.2. Baukostenzuschüsse Ebene 2'!H19+'E.3. Baukostenzuschüsse Ebene 3'!H19</f>
        <v>0</v>
      </c>
      <c r="K19" s="116">
        <f>+'E.1. Baukostenzuschüsse Ebene 1'!J19+'E.2. Baukostenzuschüsse Ebene 2'!J19+'E.3. Baukostenzuschüsse Ebene 3'!J19</f>
        <v>0</v>
      </c>
      <c r="L19" s="116">
        <f t="shared" si="2"/>
        <v>0</v>
      </c>
      <c r="T19" s="24">
        <f>+'A.1. Rohrleitungen Ebene 1'!F19+'A.2. Rohrleitungen Ebene 2'!F19+'A.3. Rohrl_Ebene 3 PVC'!F19+'A.3. Rohrl_Ebene 3 nicht_PVC'!F19+'B.1. Schieberstationen Ebene 1'!F19+'B.2. Schieberstationen Ebene 2'!F19+'B.3. Schieberstationen Ebene 3'!F19+'C.1. GDRAs Ebene 1'!F19+'C.2. GDRAs Ebene 2'!F19+'C.3. GDRAs Ebene 3'!F19+'D.1. Verdichter Ebene 1'!F19+'D.2. Verdichter Ebene 2'!F19+'D.3. Verdichter Ebene 3'!F19</f>
        <v>0</v>
      </c>
      <c r="U19" s="24">
        <f>+'A.1. Rohrleitungen Ebene 1'!H19+'A.2. Rohrleitungen Ebene 2'!H19+'A.3. Rohrl_Ebene 3 PVC'!H19+'A.3. Rohrl_Ebene 3 nicht_PVC'!H19+'B.1. Schieberstationen Ebene 1'!H19+'B.2. Schieberstationen Ebene 2'!H19+'B.3. Schieberstationen Ebene 3'!H19+'C.1. GDRAs Ebene 1'!H19+'C.2. GDRAs Ebene 2'!H19+'C.3. GDRAs Ebene 3'!H19+'D.1. Verdichter Ebene 1'!H19+'D.2. Verdichter Ebene 2'!H19+'D.3. Verdichter Ebene 3'!H19</f>
        <v>0</v>
      </c>
      <c r="V19" s="24">
        <f>+'A.1. Rohrleitungen Ebene 1'!J19+'A.2. Rohrleitungen Ebene 2'!J19+'A.3. Rohrl_Ebene 3 PVC'!J19+'A.3. Rohrl_Ebene 3 nicht_PVC'!J19+'B.1. Schieberstationen Ebene 1'!J19+'B.2. Schieberstationen Ebene 2'!J19+'B.3. Schieberstationen Ebene 3'!J19+'C.1. GDRAs Ebene 1'!J19+'C.2. GDRAs Ebene 2'!J19+'C.3. GDRAs Ebene 3'!J19+'D.1. Verdichter Ebene 1'!J19+'D.2. Verdichter Ebene 2'!J19+'D.3. Verdichter Ebene 3'!J19</f>
        <v>0</v>
      </c>
      <c r="W19" s="24">
        <f>+'F.1 Geleistete BKZ E1'!D19+'F.2 Geleistete BKZ E2'!D19+'F.3 Geleistete BKZ E3'!D19+'G. Software'!D19+'H. Zähler u.Messgeräte'!D19+'I. Zähler-Fernaus.ger.'!D19+'J. EDV-Anlagen'!D19+'K. Kommunikationsanlagen'!D19</f>
        <v>0</v>
      </c>
      <c r="X19" s="24">
        <f>+'F.1 Geleistete BKZ E1'!E19+'F.2 Geleistete BKZ E2'!E19+'F.3 Geleistete BKZ E3'!E19+'G. Software'!E19+'H. Zähler u.Messgeräte'!E19+'J. EDV-Anlagen'!E19+'K. Kommunikationsanlagen'!E19</f>
        <v>0</v>
      </c>
      <c r="Y19" s="24">
        <f>+'F.1 Geleistete BKZ E1'!F19+'F.2 Geleistete BKZ E2'!F19+'F.3 Geleistete BKZ E3'!F19+'G. Software'!F19+'H. Zähler u.Messgeräte'!F19+'J. EDV-Anlagen'!F19+'K. Kommunikationsanlagen'!F19</f>
        <v>0</v>
      </c>
    </row>
    <row r="20" spans="1:25" ht="12.75">
      <c r="A20" s="113">
        <f t="shared" si="3"/>
        <v>10</v>
      </c>
      <c r="B20" s="20">
        <f t="shared" si="4"/>
        <v>2002</v>
      </c>
      <c r="C20" s="86"/>
      <c r="D20" s="114">
        <f t="shared" si="5"/>
        <v>0</v>
      </c>
      <c r="E20" s="114">
        <f t="shared" si="0"/>
        <v>0</v>
      </c>
      <c r="F20" s="114">
        <f t="shared" si="6"/>
        <v>0</v>
      </c>
      <c r="G20" s="87" t="e">
        <f t="shared" si="1"/>
        <v>#DIV/0!</v>
      </c>
      <c r="H20" s="115"/>
      <c r="I20" s="116">
        <f>+'E.1. Baukostenzuschüsse Ebene 1'!F20+'E.2. Baukostenzuschüsse Ebene 2'!F20+'E.3. Baukostenzuschüsse Ebene 3'!F20</f>
        <v>0</v>
      </c>
      <c r="J20" s="116">
        <f>+'E.1. Baukostenzuschüsse Ebene 1'!H20+'E.2. Baukostenzuschüsse Ebene 2'!H20+'E.3. Baukostenzuschüsse Ebene 3'!H20</f>
        <v>0</v>
      </c>
      <c r="K20" s="116">
        <f>+'E.1. Baukostenzuschüsse Ebene 1'!J20+'E.2. Baukostenzuschüsse Ebene 2'!J20+'E.3. Baukostenzuschüsse Ebene 3'!J20</f>
        <v>0</v>
      </c>
      <c r="L20" s="116">
        <f t="shared" si="2"/>
        <v>0</v>
      </c>
      <c r="T20" s="24">
        <f>+'A.1. Rohrleitungen Ebene 1'!F20+'A.2. Rohrleitungen Ebene 2'!F20+'A.3. Rohrl_Ebene 3 PVC'!F20+'A.3. Rohrl_Ebene 3 nicht_PVC'!F20+'B.1. Schieberstationen Ebene 1'!F20+'B.2. Schieberstationen Ebene 2'!F20+'B.3. Schieberstationen Ebene 3'!F20+'C.1. GDRAs Ebene 1'!F20+'C.2. GDRAs Ebene 2'!F20+'C.3. GDRAs Ebene 3'!F20+'D.1. Verdichter Ebene 1'!F20+'D.2. Verdichter Ebene 2'!F20+'D.3. Verdichter Ebene 3'!F20</f>
        <v>0</v>
      </c>
      <c r="U20" s="24">
        <f>+'A.1. Rohrleitungen Ebene 1'!H20+'A.2. Rohrleitungen Ebene 2'!H20+'A.3. Rohrl_Ebene 3 PVC'!H20+'A.3. Rohrl_Ebene 3 nicht_PVC'!H20+'B.1. Schieberstationen Ebene 1'!H20+'B.2. Schieberstationen Ebene 2'!H20+'B.3. Schieberstationen Ebene 3'!H20+'C.1. GDRAs Ebene 1'!H20+'C.2. GDRAs Ebene 2'!H20+'C.3. GDRAs Ebene 3'!H20+'D.1. Verdichter Ebene 1'!H20+'D.2. Verdichter Ebene 2'!H20+'D.3. Verdichter Ebene 3'!H20</f>
        <v>0</v>
      </c>
      <c r="V20" s="24">
        <f>+'A.1. Rohrleitungen Ebene 1'!J20+'A.2. Rohrleitungen Ebene 2'!J20+'A.3. Rohrl_Ebene 3 PVC'!J20+'A.3. Rohrl_Ebene 3 nicht_PVC'!J20+'B.1. Schieberstationen Ebene 1'!J20+'B.2. Schieberstationen Ebene 2'!J20+'B.3. Schieberstationen Ebene 3'!J20+'C.1. GDRAs Ebene 1'!J20+'C.2. GDRAs Ebene 2'!J20+'C.3. GDRAs Ebene 3'!J20+'D.1. Verdichter Ebene 1'!J20+'D.2. Verdichter Ebene 2'!J20+'D.3. Verdichter Ebene 3'!J20</f>
        <v>0</v>
      </c>
      <c r="W20" s="24">
        <f>+'F.1 Geleistete BKZ E1'!D20+'F.2 Geleistete BKZ E2'!D20+'F.3 Geleistete BKZ E3'!D20+'G. Software'!D20+'H. Zähler u.Messgeräte'!D20+'I. Zähler-Fernaus.ger.'!D20+'J. EDV-Anlagen'!D20+'K. Kommunikationsanlagen'!D20</f>
        <v>0</v>
      </c>
      <c r="X20" s="24">
        <f>+'F.1 Geleistete BKZ E1'!E20+'F.2 Geleistete BKZ E2'!E20+'F.3 Geleistete BKZ E3'!E20+'G. Software'!E20+'H. Zähler u.Messgeräte'!E20+'J. EDV-Anlagen'!E20+'K. Kommunikationsanlagen'!E20</f>
        <v>0</v>
      </c>
      <c r="Y20" s="24">
        <f>+'F.1 Geleistete BKZ E1'!F20+'F.2 Geleistete BKZ E2'!F20+'F.3 Geleistete BKZ E3'!F20+'G. Software'!F20+'H. Zähler u.Messgeräte'!F20+'J. EDV-Anlagen'!F20+'K. Kommunikationsanlagen'!F20</f>
        <v>0</v>
      </c>
    </row>
    <row r="21" spans="1:25" ht="12.75">
      <c r="A21" s="113">
        <f t="shared" si="3"/>
        <v>11</v>
      </c>
      <c r="B21" s="20">
        <f t="shared" si="4"/>
        <v>2001</v>
      </c>
      <c r="C21" s="86"/>
      <c r="D21" s="114">
        <f t="shared" si="5"/>
        <v>0</v>
      </c>
      <c r="E21" s="114">
        <f t="shared" si="0"/>
        <v>0</v>
      </c>
      <c r="F21" s="114">
        <f t="shared" si="6"/>
        <v>0</v>
      </c>
      <c r="G21" s="87" t="e">
        <f t="shared" si="1"/>
        <v>#DIV/0!</v>
      </c>
      <c r="H21" s="115"/>
      <c r="I21" s="116">
        <f>+'E.1. Baukostenzuschüsse Ebene 1'!F21+'E.2. Baukostenzuschüsse Ebene 2'!F21+'E.3. Baukostenzuschüsse Ebene 3'!F21</f>
        <v>0</v>
      </c>
      <c r="J21" s="116">
        <f>+'E.1. Baukostenzuschüsse Ebene 1'!H21+'E.2. Baukostenzuschüsse Ebene 2'!H21+'E.3. Baukostenzuschüsse Ebene 3'!H21</f>
        <v>0</v>
      </c>
      <c r="K21" s="116">
        <f>+'E.1. Baukostenzuschüsse Ebene 1'!J21+'E.2. Baukostenzuschüsse Ebene 2'!J21+'E.3. Baukostenzuschüsse Ebene 3'!J21</f>
        <v>0</v>
      </c>
      <c r="L21" s="116">
        <f t="shared" si="2"/>
        <v>0</v>
      </c>
      <c r="T21" s="24">
        <f>+'A.1. Rohrleitungen Ebene 1'!F21+'A.2. Rohrleitungen Ebene 2'!F21+'A.3. Rohrl_Ebene 3 PVC'!F21+'A.3. Rohrl_Ebene 3 nicht_PVC'!F21+'B.1. Schieberstationen Ebene 1'!F21+'B.2. Schieberstationen Ebene 2'!F21+'B.3. Schieberstationen Ebene 3'!F21+'C.1. GDRAs Ebene 1'!F21+'C.2. GDRAs Ebene 2'!F21+'C.3. GDRAs Ebene 3'!F21+'D.1. Verdichter Ebene 1'!F21+'D.2. Verdichter Ebene 2'!F21+'D.3. Verdichter Ebene 3'!F21</f>
        <v>0</v>
      </c>
      <c r="U21" s="24">
        <f>+'A.1. Rohrleitungen Ebene 1'!H21+'A.2. Rohrleitungen Ebene 2'!H21+'A.3. Rohrl_Ebene 3 PVC'!H21+'A.3. Rohrl_Ebene 3 nicht_PVC'!H21+'B.1. Schieberstationen Ebene 1'!H21+'B.2. Schieberstationen Ebene 2'!H21+'B.3. Schieberstationen Ebene 3'!H21+'C.1. GDRAs Ebene 1'!H21+'C.2. GDRAs Ebene 2'!H21+'C.3. GDRAs Ebene 3'!H21+'D.1. Verdichter Ebene 1'!H21+'D.2. Verdichter Ebene 2'!H21+'D.3. Verdichter Ebene 3'!H21</f>
        <v>0</v>
      </c>
      <c r="V21" s="24">
        <f>+'A.1. Rohrleitungen Ebene 1'!J21+'A.2. Rohrleitungen Ebene 2'!J21+'A.3. Rohrl_Ebene 3 PVC'!J21+'A.3. Rohrl_Ebene 3 nicht_PVC'!J21+'B.1. Schieberstationen Ebene 1'!J21+'B.2. Schieberstationen Ebene 2'!J21+'B.3. Schieberstationen Ebene 3'!J21+'C.1. GDRAs Ebene 1'!J21+'C.2. GDRAs Ebene 2'!J21+'C.3. GDRAs Ebene 3'!J21+'D.1. Verdichter Ebene 1'!J21+'D.2. Verdichter Ebene 2'!J21+'D.3. Verdichter Ebene 3'!J21</f>
        <v>0</v>
      </c>
      <c r="W21" s="24">
        <f>+'F.1 Geleistete BKZ E1'!D21+'F.2 Geleistete BKZ E2'!D21+'F.3 Geleistete BKZ E3'!D21+'G. Software'!D21+'H. Zähler u.Messgeräte'!D21+'I. Zähler-Fernaus.ger.'!D21+'J. EDV-Anlagen'!D21+'K. Kommunikationsanlagen'!D21</f>
        <v>0</v>
      </c>
      <c r="X21" s="24">
        <f>+'F.1 Geleistete BKZ E1'!E21+'F.2 Geleistete BKZ E2'!E21+'F.3 Geleistete BKZ E3'!E21+'G. Software'!E21+'H. Zähler u.Messgeräte'!E21+'J. EDV-Anlagen'!E21+'K. Kommunikationsanlagen'!E21</f>
        <v>0</v>
      </c>
      <c r="Y21" s="24">
        <f>+'F.1 Geleistete BKZ E1'!F21+'F.2 Geleistete BKZ E2'!F21+'F.3 Geleistete BKZ E3'!F21+'G. Software'!F21+'H. Zähler u.Messgeräte'!F21+'J. EDV-Anlagen'!F21+'K. Kommunikationsanlagen'!F21</f>
        <v>0</v>
      </c>
    </row>
    <row r="22" spans="1:25" ht="12.75">
      <c r="A22" s="113">
        <f t="shared" si="3"/>
        <v>12</v>
      </c>
      <c r="B22" s="20">
        <f t="shared" si="4"/>
        <v>2000</v>
      </c>
      <c r="C22" s="86"/>
      <c r="D22" s="114">
        <f t="shared" si="5"/>
        <v>0</v>
      </c>
      <c r="E22" s="114">
        <f t="shared" si="0"/>
        <v>0</v>
      </c>
      <c r="F22" s="114">
        <f t="shared" si="6"/>
        <v>0</v>
      </c>
      <c r="G22" s="87" t="e">
        <f t="shared" si="1"/>
        <v>#DIV/0!</v>
      </c>
      <c r="H22" s="115"/>
      <c r="I22" s="116">
        <f>+'E.1. Baukostenzuschüsse Ebene 1'!F22+'E.2. Baukostenzuschüsse Ebene 2'!F22+'E.3. Baukostenzuschüsse Ebene 3'!F22</f>
        <v>0</v>
      </c>
      <c r="J22" s="116">
        <f>+'E.1. Baukostenzuschüsse Ebene 1'!H22+'E.2. Baukostenzuschüsse Ebene 2'!H22+'E.3. Baukostenzuschüsse Ebene 3'!H22</f>
        <v>0</v>
      </c>
      <c r="K22" s="116">
        <f>+'E.1. Baukostenzuschüsse Ebene 1'!J22+'E.2. Baukostenzuschüsse Ebene 2'!J22+'E.3. Baukostenzuschüsse Ebene 3'!J22</f>
        <v>0</v>
      </c>
      <c r="L22" s="116">
        <f t="shared" si="2"/>
        <v>0</v>
      </c>
      <c r="T22" s="24">
        <f>+'A.1. Rohrleitungen Ebene 1'!F22+'A.2. Rohrleitungen Ebene 2'!F22+'A.3. Rohrl_Ebene 3 PVC'!F22+'A.3. Rohrl_Ebene 3 nicht_PVC'!F22+'B.1. Schieberstationen Ebene 1'!F22+'B.2. Schieberstationen Ebene 2'!F22+'B.3. Schieberstationen Ebene 3'!F22+'C.1. GDRAs Ebene 1'!F22+'C.2. GDRAs Ebene 2'!F22+'C.3. GDRAs Ebene 3'!F22+'D.1. Verdichter Ebene 1'!F22+'D.2. Verdichter Ebene 2'!F22+'D.3. Verdichter Ebene 3'!F22</f>
        <v>0</v>
      </c>
      <c r="U22" s="24">
        <f>+'A.1. Rohrleitungen Ebene 1'!H22+'A.2. Rohrleitungen Ebene 2'!H22+'A.3. Rohrl_Ebene 3 PVC'!H22+'A.3. Rohrl_Ebene 3 nicht_PVC'!H22+'B.1. Schieberstationen Ebene 1'!H22+'B.2. Schieberstationen Ebene 2'!H22+'B.3. Schieberstationen Ebene 3'!H22+'C.1. GDRAs Ebene 1'!H22+'C.2. GDRAs Ebene 2'!H22+'C.3. GDRAs Ebene 3'!H22+'D.1. Verdichter Ebene 1'!H22+'D.2. Verdichter Ebene 2'!H22+'D.3. Verdichter Ebene 3'!H22</f>
        <v>0</v>
      </c>
      <c r="V22" s="24">
        <f>+'A.1. Rohrleitungen Ebene 1'!J22+'A.2. Rohrleitungen Ebene 2'!J22+'A.3. Rohrl_Ebene 3 PVC'!J22+'A.3. Rohrl_Ebene 3 nicht_PVC'!J22+'B.1. Schieberstationen Ebene 1'!J22+'B.2. Schieberstationen Ebene 2'!J22+'B.3. Schieberstationen Ebene 3'!J22+'C.1. GDRAs Ebene 1'!J22+'C.2. GDRAs Ebene 2'!J22+'C.3. GDRAs Ebene 3'!J22+'D.1. Verdichter Ebene 1'!J22+'D.2. Verdichter Ebene 2'!J22+'D.3. Verdichter Ebene 3'!J22</f>
        <v>0</v>
      </c>
      <c r="W22" s="24">
        <f>+'F.1 Geleistete BKZ E1'!D22+'F.2 Geleistete BKZ E2'!D22+'F.3 Geleistete BKZ E3'!D22+'G. Software'!D22+'H. Zähler u.Messgeräte'!D22+'I. Zähler-Fernaus.ger.'!D22+'J. EDV-Anlagen'!D22+'K. Kommunikationsanlagen'!D22</f>
        <v>0</v>
      </c>
      <c r="X22" s="24">
        <f>+'F.1 Geleistete BKZ E1'!E22+'F.2 Geleistete BKZ E2'!E22+'F.3 Geleistete BKZ E3'!E22+'G. Software'!E22+'H. Zähler u.Messgeräte'!E22+'J. EDV-Anlagen'!E22+'K. Kommunikationsanlagen'!E22</f>
        <v>0</v>
      </c>
      <c r="Y22" s="24">
        <f>+'F.1 Geleistete BKZ E1'!F22+'F.2 Geleistete BKZ E2'!F22+'F.3 Geleistete BKZ E3'!F22+'G. Software'!F22+'H. Zähler u.Messgeräte'!F22+'J. EDV-Anlagen'!F22+'K. Kommunikationsanlagen'!F22</f>
        <v>0</v>
      </c>
    </row>
    <row r="23" spans="1:25" ht="12.75">
      <c r="A23" s="113">
        <f t="shared" si="3"/>
        <v>13</v>
      </c>
      <c r="B23" s="20">
        <f t="shared" si="4"/>
        <v>1999</v>
      </c>
      <c r="C23" s="86"/>
      <c r="D23" s="114">
        <f t="shared" si="5"/>
        <v>0</v>
      </c>
      <c r="E23" s="114">
        <f t="shared" si="0"/>
        <v>0</v>
      </c>
      <c r="F23" s="114">
        <f t="shared" si="6"/>
        <v>0</v>
      </c>
      <c r="G23" s="87" t="e">
        <f t="shared" si="1"/>
        <v>#DIV/0!</v>
      </c>
      <c r="H23" s="115"/>
      <c r="I23" s="116">
        <f>+'E.1. Baukostenzuschüsse Ebene 1'!F23+'E.2. Baukostenzuschüsse Ebene 2'!F23+'E.3. Baukostenzuschüsse Ebene 3'!F23</f>
        <v>0</v>
      </c>
      <c r="J23" s="116">
        <f>+'E.1. Baukostenzuschüsse Ebene 1'!H23+'E.2. Baukostenzuschüsse Ebene 2'!H23+'E.3. Baukostenzuschüsse Ebene 3'!H23</f>
        <v>0</v>
      </c>
      <c r="K23" s="116">
        <f>+'E.1. Baukostenzuschüsse Ebene 1'!J23+'E.2. Baukostenzuschüsse Ebene 2'!J23+'E.3. Baukostenzuschüsse Ebene 3'!J23</f>
        <v>0</v>
      </c>
      <c r="L23" s="116">
        <f t="shared" si="2"/>
        <v>0</v>
      </c>
      <c r="T23" s="24">
        <f>+'A.1. Rohrleitungen Ebene 1'!F23+'A.2. Rohrleitungen Ebene 2'!F23+'A.3. Rohrl_Ebene 3 PVC'!F23+'A.3. Rohrl_Ebene 3 nicht_PVC'!F23+'B.1. Schieberstationen Ebene 1'!F23+'B.2. Schieberstationen Ebene 2'!F23+'B.3. Schieberstationen Ebene 3'!F23+'C.1. GDRAs Ebene 1'!F23+'C.2. GDRAs Ebene 2'!F23+'C.3. GDRAs Ebene 3'!F23+'D.1. Verdichter Ebene 1'!F23+'D.2. Verdichter Ebene 2'!F23+'D.3. Verdichter Ebene 3'!F23</f>
        <v>0</v>
      </c>
      <c r="U23" s="24">
        <f>+'A.1. Rohrleitungen Ebene 1'!H23+'A.2. Rohrleitungen Ebene 2'!H23+'A.3. Rohrl_Ebene 3 PVC'!H23+'A.3. Rohrl_Ebene 3 nicht_PVC'!H23+'B.1. Schieberstationen Ebene 1'!H23+'B.2. Schieberstationen Ebene 2'!H23+'B.3. Schieberstationen Ebene 3'!H23+'C.1. GDRAs Ebene 1'!H23+'C.2. GDRAs Ebene 2'!H23+'C.3. GDRAs Ebene 3'!H23+'D.1. Verdichter Ebene 1'!H23+'D.2. Verdichter Ebene 2'!H23+'D.3. Verdichter Ebene 3'!H23</f>
        <v>0</v>
      </c>
      <c r="V23" s="24">
        <f>+'A.1. Rohrleitungen Ebene 1'!J23+'A.2. Rohrleitungen Ebene 2'!J23+'A.3. Rohrl_Ebene 3 PVC'!J23+'A.3. Rohrl_Ebene 3 nicht_PVC'!J23+'B.1. Schieberstationen Ebene 1'!J23+'B.2. Schieberstationen Ebene 2'!J23+'B.3. Schieberstationen Ebene 3'!J23+'C.1. GDRAs Ebene 1'!J23+'C.2. GDRAs Ebene 2'!J23+'C.3. GDRAs Ebene 3'!J23+'D.1. Verdichter Ebene 1'!J23+'D.2. Verdichter Ebene 2'!J23+'D.3. Verdichter Ebene 3'!J23</f>
        <v>0</v>
      </c>
      <c r="W23" s="24">
        <f>+'F.1 Geleistete BKZ E1'!D23+'F.2 Geleistete BKZ E2'!D23+'F.3 Geleistete BKZ E3'!D23+'G. Software'!D23+'H. Zähler u.Messgeräte'!D23+'I. Zähler-Fernaus.ger.'!D23+'J. EDV-Anlagen'!D23+'K. Kommunikationsanlagen'!D23</f>
        <v>0</v>
      </c>
      <c r="X23" s="24">
        <f>+'F.1 Geleistete BKZ E1'!E23+'F.2 Geleistete BKZ E2'!E23+'F.3 Geleistete BKZ E3'!E23+'G. Software'!E23+'H. Zähler u.Messgeräte'!E23+'J. EDV-Anlagen'!E23+'K. Kommunikationsanlagen'!E23</f>
        <v>0</v>
      </c>
      <c r="Y23" s="24">
        <f>+'F.1 Geleistete BKZ E1'!F23+'F.2 Geleistete BKZ E2'!F23+'F.3 Geleistete BKZ E3'!F23+'G. Software'!F23+'H. Zähler u.Messgeräte'!F23+'J. EDV-Anlagen'!F23+'K. Kommunikationsanlagen'!F23</f>
        <v>0</v>
      </c>
    </row>
    <row r="24" spans="1:25" ht="12.75">
      <c r="A24" s="113">
        <f t="shared" si="3"/>
        <v>14</v>
      </c>
      <c r="B24" s="20">
        <f t="shared" si="4"/>
        <v>1998</v>
      </c>
      <c r="C24" s="86"/>
      <c r="D24" s="114">
        <f t="shared" si="5"/>
        <v>0</v>
      </c>
      <c r="E24" s="114">
        <f t="shared" si="0"/>
        <v>0</v>
      </c>
      <c r="F24" s="114">
        <f t="shared" si="6"/>
        <v>0</v>
      </c>
      <c r="G24" s="87" t="e">
        <f t="shared" si="1"/>
        <v>#DIV/0!</v>
      </c>
      <c r="H24" s="115"/>
      <c r="I24" s="116">
        <f>+'E.1. Baukostenzuschüsse Ebene 1'!F24+'E.2. Baukostenzuschüsse Ebene 2'!F24+'E.3. Baukostenzuschüsse Ebene 3'!F24</f>
        <v>0</v>
      </c>
      <c r="J24" s="116">
        <f>+'E.1. Baukostenzuschüsse Ebene 1'!H24+'E.2. Baukostenzuschüsse Ebene 2'!H24+'E.3. Baukostenzuschüsse Ebene 3'!H24</f>
        <v>0</v>
      </c>
      <c r="K24" s="116">
        <f>+'E.1. Baukostenzuschüsse Ebene 1'!J24+'E.2. Baukostenzuschüsse Ebene 2'!J24+'E.3. Baukostenzuschüsse Ebene 3'!J24</f>
        <v>0</v>
      </c>
      <c r="L24" s="116">
        <f t="shared" si="2"/>
        <v>0</v>
      </c>
      <c r="T24" s="24">
        <f>+'A.1. Rohrleitungen Ebene 1'!F24+'A.2. Rohrleitungen Ebene 2'!F24+'A.3. Rohrl_Ebene 3 PVC'!F24+'A.3. Rohrl_Ebene 3 nicht_PVC'!F24+'B.1. Schieberstationen Ebene 1'!F24+'B.2. Schieberstationen Ebene 2'!F24+'B.3. Schieberstationen Ebene 3'!F24+'C.1. GDRAs Ebene 1'!F24+'C.2. GDRAs Ebene 2'!F24+'C.3. GDRAs Ebene 3'!F24+'D.1. Verdichter Ebene 1'!F24+'D.2. Verdichter Ebene 2'!F24+'D.3. Verdichter Ebene 3'!F24</f>
        <v>0</v>
      </c>
      <c r="U24" s="24">
        <f>+'A.1. Rohrleitungen Ebene 1'!H24+'A.2. Rohrleitungen Ebene 2'!H24+'A.3. Rohrl_Ebene 3 PVC'!H24+'A.3. Rohrl_Ebene 3 nicht_PVC'!H24+'B.1. Schieberstationen Ebene 1'!H24+'B.2. Schieberstationen Ebene 2'!H24+'B.3. Schieberstationen Ebene 3'!H24+'C.1. GDRAs Ebene 1'!H24+'C.2. GDRAs Ebene 2'!H24+'C.3. GDRAs Ebene 3'!H24+'D.1. Verdichter Ebene 1'!H24+'D.2. Verdichter Ebene 2'!H24+'D.3. Verdichter Ebene 3'!H24</f>
        <v>0</v>
      </c>
      <c r="V24" s="24">
        <f>+'A.1. Rohrleitungen Ebene 1'!J24+'A.2. Rohrleitungen Ebene 2'!J24+'A.3. Rohrl_Ebene 3 PVC'!J24+'A.3. Rohrl_Ebene 3 nicht_PVC'!J24+'B.1. Schieberstationen Ebene 1'!J24+'B.2. Schieberstationen Ebene 2'!J24+'B.3. Schieberstationen Ebene 3'!J24+'C.1. GDRAs Ebene 1'!J24+'C.2. GDRAs Ebene 2'!J24+'C.3. GDRAs Ebene 3'!J24+'D.1. Verdichter Ebene 1'!J24+'D.2. Verdichter Ebene 2'!J24+'D.3. Verdichter Ebene 3'!J24</f>
        <v>0</v>
      </c>
      <c r="W24" s="24">
        <f>+'F.1 Geleistete BKZ E1'!D24+'F.2 Geleistete BKZ E2'!D24+'F.3 Geleistete BKZ E3'!D24+'H. Zähler u.Messgeräte'!D24+'I. Zähler-Fernaus.ger.'!D24</f>
        <v>0</v>
      </c>
      <c r="X24" s="24">
        <f>+'F.1 Geleistete BKZ E1'!E24+'F.2 Geleistete BKZ E2'!E24+'F.3 Geleistete BKZ E3'!E24+'H. Zähler u.Messgeräte'!E24</f>
        <v>0</v>
      </c>
      <c r="Y24" s="24">
        <f>+'F.1 Geleistete BKZ E1'!F24+'F.2 Geleistete BKZ E2'!F24+'F.3 Geleistete BKZ E3'!F24+'H. Zähler u.Messgeräte'!F24</f>
        <v>0</v>
      </c>
    </row>
    <row r="25" spans="1:25" ht="12.75">
      <c r="A25" s="113">
        <f t="shared" si="3"/>
        <v>15</v>
      </c>
      <c r="B25" s="20">
        <f t="shared" si="4"/>
        <v>1997</v>
      </c>
      <c r="C25" s="86"/>
      <c r="D25" s="114">
        <f t="shared" si="5"/>
        <v>0</v>
      </c>
      <c r="E25" s="114">
        <f t="shared" si="0"/>
        <v>0</v>
      </c>
      <c r="F25" s="114">
        <f t="shared" si="6"/>
        <v>0</v>
      </c>
      <c r="G25" s="87" t="e">
        <f t="shared" si="1"/>
        <v>#DIV/0!</v>
      </c>
      <c r="H25" s="115"/>
      <c r="I25" s="116">
        <f>+'E.1. Baukostenzuschüsse Ebene 1'!F25+'E.2. Baukostenzuschüsse Ebene 2'!F25+'E.3. Baukostenzuschüsse Ebene 3'!F25</f>
        <v>0</v>
      </c>
      <c r="J25" s="116">
        <f>+'E.1. Baukostenzuschüsse Ebene 1'!H25+'E.2. Baukostenzuschüsse Ebene 2'!H25+'E.3. Baukostenzuschüsse Ebene 3'!H25</f>
        <v>0</v>
      </c>
      <c r="K25" s="116">
        <f>+'E.1. Baukostenzuschüsse Ebene 1'!J25+'E.2. Baukostenzuschüsse Ebene 2'!J25+'E.3. Baukostenzuschüsse Ebene 3'!J25</f>
        <v>0</v>
      </c>
      <c r="L25" s="116">
        <f t="shared" si="2"/>
        <v>0</v>
      </c>
      <c r="T25" s="24">
        <f>+'A.1. Rohrleitungen Ebene 1'!F25+'A.2. Rohrleitungen Ebene 2'!F25+'A.3. Rohrl_Ebene 3 PVC'!F25+'A.3. Rohrl_Ebene 3 nicht_PVC'!F25+'B.1. Schieberstationen Ebene 1'!F25+'B.2. Schieberstationen Ebene 2'!F25+'B.3. Schieberstationen Ebene 3'!F25+'C.1. GDRAs Ebene 1'!F25+'C.2. GDRAs Ebene 2'!F25+'C.3. GDRAs Ebene 3'!F25+'D.1. Verdichter Ebene 1'!F25+'D.2. Verdichter Ebene 2'!F25+'D.3. Verdichter Ebene 3'!F25</f>
        <v>0</v>
      </c>
      <c r="U25" s="24">
        <f>+'A.1. Rohrleitungen Ebene 1'!H25+'A.2. Rohrleitungen Ebene 2'!H25+'A.3. Rohrl_Ebene 3 PVC'!H25+'A.3. Rohrl_Ebene 3 nicht_PVC'!H25+'B.1. Schieberstationen Ebene 1'!H25+'B.2. Schieberstationen Ebene 2'!H25+'B.3. Schieberstationen Ebene 3'!H25+'C.1. GDRAs Ebene 1'!H25+'C.2. GDRAs Ebene 2'!H25+'C.3. GDRAs Ebene 3'!H25+'D.1. Verdichter Ebene 1'!H25+'D.2. Verdichter Ebene 2'!H25+'D.3. Verdichter Ebene 3'!H25</f>
        <v>0</v>
      </c>
      <c r="V25" s="24">
        <f>+'A.1. Rohrleitungen Ebene 1'!J25+'A.2. Rohrleitungen Ebene 2'!J25+'A.3. Rohrl_Ebene 3 PVC'!J25+'A.3. Rohrl_Ebene 3 nicht_PVC'!J25+'B.1. Schieberstationen Ebene 1'!J25+'B.2. Schieberstationen Ebene 2'!J25+'B.3. Schieberstationen Ebene 3'!J25+'C.1. GDRAs Ebene 1'!J25+'C.2. GDRAs Ebene 2'!J25+'C.3. GDRAs Ebene 3'!J25+'D.1. Verdichter Ebene 1'!J25+'D.2. Verdichter Ebene 2'!J25+'D.3. Verdichter Ebene 3'!J25</f>
        <v>0</v>
      </c>
      <c r="W25" s="24">
        <f>+'F.1 Geleistete BKZ E1'!D25+'F.2 Geleistete BKZ E2'!D25+'F.3 Geleistete BKZ E3'!D25+'H. Zähler u.Messgeräte'!D25+'I. Zähler-Fernaus.ger.'!D25</f>
        <v>0</v>
      </c>
      <c r="X25" s="24">
        <f>+'F.1 Geleistete BKZ E1'!E25+'F.2 Geleistete BKZ E2'!E25+'F.3 Geleistete BKZ E3'!E25+'H. Zähler u.Messgeräte'!E25</f>
        <v>0</v>
      </c>
      <c r="Y25" s="24">
        <f>+'F.1 Geleistete BKZ E1'!F25+'F.2 Geleistete BKZ E2'!F25+'F.3 Geleistete BKZ E3'!F25+'H. Zähler u.Messgeräte'!F25</f>
        <v>0</v>
      </c>
    </row>
    <row r="26" spans="1:25" ht="12.75">
      <c r="A26" s="113">
        <f t="shared" si="3"/>
        <v>16</v>
      </c>
      <c r="B26" s="20">
        <f t="shared" si="4"/>
        <v>1996</v>
      </c>
      <c r="C26" s="86"/>
      <c r="D26" s="114">
        <f t="shared" si="5"/>
        <v>0</v>
      </c>
      <c r="E26" s="114">
        <f t="shared" si="0"/>
        <v>0</v>
      </c>
      <c r="F26" s="114">
        <f t="shared" si="6"/>
        <v>0</v>
      </c>
      <c r="G26" s="87" t="e">
        <f t="shared" si="1"/>
        <v>#DIV/0!</v>
      </c>
      <c r="H26" s="115"/>
      <c r="I26" s="116">
        <f>+'E.1. Baukostenzuschüsse Ebene 1'!F26+'E.2. Baukostenzuschüsse Ebene 2'!F26+'E.3. Baukostenzuschüsse Ebene 3'!F26</f>
        <v>0</v>
      </c>
      <c r="J26" s="116">
        <f>+'E.1. Baukostenzuschüsse Ebene 1'!H26+'E.2. Baukostenzuschüsse Ebene 2'!H26+'E.3. Baukostenzuschüsse Ebene 3'!H26</f>
        <v>0</v>
      </c>
      <c r="K26" s="116">
        <f>+'E.1. Baukostenzuschüsse Ebene 1'!J26+'E.2. Baukostenzuschüsse Ebene 2'!J26+'E.3. Baukostenzuschüsse Ebene 3'!J26</f>
        <v>0</v>
      </c>
      <c r="L26" s="116">
        <f t="shared" si="2"/>
        <v>0</v>
      </c>
      <c r="T26" s="24">
        <f>+'A.1. Rohrleitungen Ebene 1'!F26+'A.2. Rohrleitungen Ebene 2'!F26+'A.3. Rohrl_Ebene 3 PVC'!F26+'A.3. Rohrl_Ebene 3 nicht_PVC'!F26+'B.1. Schieberstationen Ebene 1'!F26+'B.2. Schieberstationen Ebene 2'!F26+'B.3. Schieberstationen Ebene 3'!F26+'C.1. GDRAs Ebene 1'!F26+'C.2. GDRAs Ebene 2'!F26+'C.3. GDRAs Ebene 3'!F26+'D.1. Verdichter Ebene 1'!F26+'D.2. Verdichter Ebene 2'!F26+'D.3. Verdichter Ebene 3'!F26</f>
        <v>0</v>
      </c>
      <c r="U26" s="24">
        <f>+'A.1. Rohrleitungen Ebene 1'!H26+'A.2. Rohrleitungen Ebene 2'!H26+'A.3. Rohrl_Ebene 3 PVC'!H26+'A.3. Rohrl_Ebene 3 nicht_PVC'!H26+'B.1. Schieberstationen Ebene 1'!H26+'B.2. Schieberstationen Ebene 2'!H26+'B.3. Schieberstationen Ebene 3'!H26+'C.1. GDRAs Ebene 1'!H26+'C.2. GDRAs Ebene 2'!H26+'C.3. GDRAs Ebene 3'!H26+'D.1. Verdichter Ebene 1'!H26+'D.2. Verdichter Ebene 2'!H26+'D.3. Verdichter Ebene 3'!H26</f>
        <v>0</v>
      </c>
      <c r="V26" s="24">
        <f>+'A.1. Rohrleitungen Ebene 1'!J26+'A.2. Rohrleitungen Ebene 2'!J26+'A.3. Rohrl_Ebene 3 PVC'!J26+'A.3. Rohrl_Ebene 3 nicht_PVC'!J26+'B.1. Schieberstationen Ebene 1'!J26+'B.2. Schieberstationen Ebene 2'!J26+'B.3. Schieberstationen Ebene 3'!J26+'C.1. GDRAs Ebene 1'!J26+'C.2. GDRAs Ebene 2'!J26+'C.3. GDRAs Ebene 3'!J26+'D.1. Verdichter Ebene 1'!J26+'D.2. Verdichter Ebene 2'!J26+'D.3. Verdichter Ebene 3'!J26</f>
        <v>0</v>
      </c>
      <c r="W26" s="24">
        <f>+'F.1 Geleistete BKZ E1'!D26+'F.2 Geleistete BKZ E2'!D26+'F.3 Geleistete BKZ E3'!D26+'H. Zähler u.Messgeräte'!D26+'I. Zähler-Fernaus.ger.'!D26</f>
        <v>0</v>
      </c>
      <c r="X26" s="24">
        <f>+'F.1 Geleistete BKZ E1'!E26+'F.2 Geleistete BKZ E2'!E26+'F.3 Geleistete BKZ E3'!E26+'H. Zähler u.Messgeräte'!E26</f>
        <v>0</v>
      </c>
      <c r="Y26" s="24">
        <f>+'F.1 Geleistete BKZ E1'!F26+'F.2 Geleistete BKZ E2'!F26+'F.3 Geleistete BKZ E3'!F26+'H. Zähler u.Messgeräte'!F26</f>
        <v>0</v>
      </c>
    </row>
    <row r="27" spans="1:25" ht="12.75">
      <c r="A27" s="113">
        <f t="shared" si="3"/>
        <v>17</v>
      </c>
      <c r="B27" s="20">
        <f t="shared" si="4"/>
        <v>1995</v>
      </c>
      <c r="C27" s="86"/>
      <c r="D27" s="114">
        <f t="shared" si="5"/>
        <v>0</v>
      </c>
      <c r="E27" s="114">
        <f t="shared" si="0"/>
        <v>0</v>
      </c>
      <c r="F27" s="114">
        <f t="shared" si="6"/>
        <v>0</v>
      </c>
      <c r="G27" s="87" t="e">
        <f t="shared" si="1"/>
        <v>#DIV/0!</v>
      </c>
      <c r="H27" s="115"/>
      <c r="I27" s="116">
        <f>+'E.1. Baukostenzuschüsse Ebene 1'!F27+'E.2. Baukostenzuschüsse Ebene 2'!F27+'E.3. Baukostenzuschüsse Ebene 3'!F27</f>
        <v>0</v>
      </c>
      <c r="J27" s="116">
        <f>+'E.1. Baukostenzuschüsse Ebene 1'!H27+'E.2. Baukostenzuschüsse Ebene 2'!H27+'E.3. Baukostenzuschüsse Ebene 3'!H27</f>
        <v>0</v>
      </c>
      <c r="K27" s="116">
        <f>+'E.1. Baukostenzuschüsse Ebene 1'!J27+'E.2. Baukostenzuschüsse Ebene 2'!J27+'E.3. Baukostenzuschüsse Ebene 3'!J27</f>
        <v>0</v>
      </c>
      <c r="L27" s="116">
        <f t="shared" si="2"/>
        <v>0</v>
      </c>
      <c r="T27" s="24">
        <f>+'A.1. Rohrleitungen Ebene 1'!F27+'A.2. Rohrleitungen Ebene 2'!F27+'A.3. Rohrl_Ebene 3 PVC'!F27+'A.3. Rohrl_Ebene 3 nicht_PVC'!F27+'B.1. Schieberstationen Ebene 1'!F27+'B.2. Schieberstationen Ebene 2'!F27+'B.3. Schieberstationen Ebene 3'!F27+'C.1. GDRAs Ebene 1'!F27+'C.2. GDRAs Ebene 2'!F27+'C.3. GDRAs Ebene 3'!F27+'D.1. Verdichter Ebene 1'!F27+'D.2. Verdichter Ebene 2'!F27+'D.3. Verdichter Ebene 3'!F27</f>
        <v>0</v>
      </c>
      <c r="U27" s="24">
        <f>+'A.1. Rohrleitungen Ebene 1'!H27+'A.2. Rohrleitungen Ebene 2'!H27+'A.3. Rohrl_Ebene 3 PVC'!H27+'A.3. Rohrl_Ebene 3 nicht_PVC'!H27+'B.1. Schieberstationen Ebene 1'!H27+'B.2. Schieberstationen Ebene 2'!H27+'B.3. Schieberstationen Ebene 3'!H27+'C.1. GDRAs Ebene 1'!H27+'C.2. GDRAs Ebene 2'!H27+'C.3. GDRAs Ebene 3'!H27+'D.1. Verdichter Ebene 1'!H27+'D.2. Verdichter Ebene 2'!H27+'D.3. Verdichter Ebene 3'!H27</f>
        <v>0</v>
      </c>
      <c r="V27" s="24">
        <f>+'A.1. Rohrleitungen Ebene 1'!J27+'A.2. Rohrleitungen Ebene 2'!J27+'A.3. Rohrl_Ebene 3 PVC'!J27+'A.3. Rohrl_Ebene 3 nicht_PVC'!J27+'B.1. Schieberstationen Ebene 1'!J27+'B.2. Schieberstationen Ebene 2'!J27+'B.3. Schieberstationen Ebene 3'!J27+'C.1. GDRAs Ebene 1'!J27+'C.2. GDRAs Ebene 2'!J27+'C.3. GDRAs Ebene 3'!J27+'D.1. Verdichter Ebene 1'!J27+'D.2. Verdichter Ebene 2'!J27+'D.3. Verdichter Ebene 3'!J27</f>
        <v>0</v>
      </c>
      <c r="W27" s="24">
        <f>+'F.1 Geleistete BKZ E1'!D27+'F.2 Geleistete BKZ E2'!D27+'F.3 Geleistete BKZ E3'!D27+'H. Zähler u.Messgeräte'!D27+'I. Zähler-Fernaus.ger.'!D27</f>
        <v>0</v>
      </c>
      <c r="X27" s="24">
        <f>+'F.1 Geleistete BKZ E1'!E27+'F.2 Geleistete BKZ E2'!E27+'F.3 Geleistete BKZ E3'!E27+'H. Zähler u.Messgeräte'!E27</f>
        <v>0</v>
      </c>
      <c r="Y27" s="24">
        <f>+'F.1 Geleistete BKZ E1'!F27+'F.2 Geleistete BKZ E2'!F27+'F.3 Geleistete BKZ E3'!F27+'H. Zähler u.Messgeräte'!F27</f>
        <v>0</v>
      </c>
    </row>
    <row r="28" spans="1:25" ht="12.75">
      <c r="A28" s="113">
        <f t="shared" si="3"/>
        <v>18</v>
      </c>
      <c r="B28" s="20">
        <f t="shared" si="4"/>
        <v>1994</v>
      </c>
      <c r="C28" s="86"/>
      <c r="D28" s="114">
        <f t="shared" si="5"/>
        <v>0</v>
      </c>
      <c r="E28" s="114">
        <f t="shared" si="0"/>
        <v>0</v>
      </c>
      <c r="F28" s="114">
        <f t="shared" si="6"/>
        <v>0</v>
      </c>
      <c r="G28" s="87" t="e">
        <f t="shared" si="1"/>
        <v>#DIV/0!</v>
      </c>
      <c r="H28" s="115"/>
      <c r="I28" s="116">
        <f>+'E.1. Baukostenzuschüsse Ebene 1'!F28+'E.2. Baukostenzuschüsse Ebene 2'!F28+'E.3. Baukostenzuschüsse Ebene 3'!F28</f>
        <v>0</v>
      </c>
      <c r="J28" s="116">
        <f>+'E.1. Baukostenzuschüsse Ebene 1'!H28+'E.2. Baukostenzuschüsse Ebene 2'!H28+'E.3. Baukostenzuschüsse Ebene 3'!H28</f>
        <v>0</v>
      </c>
      <c r="K28" s="116">
        <f>+'E.1. Baukostenzuschüsse Ebene 1'!J28+'E.2. Baukostenzuschüsse Ebene 2'!J28+'E.3. Baukostenzuschüsse Ebene 3'!J28</f>
        <v>0</v>
      </c>
      <c r="L28" s="116">
        <f t="shared" si="2"/>
        <v>0</v>
      </c>
      <c r="T28" s="24">
        <f>+'A.1. Rohrleitungen Ebene 1'!F28+'A.2. Rohrleitungen Ebene 2'!F28+'A.3. Rohrl_Ebene 3 PVC'!F28+'A.3. Rohrl_Ebene 3 nicht_PVC'!F28+'B.1. Schieberstationen Ebene 1'!F28+'B.2. Schieberstationen Ebene 2'!F28+'B.3. Schieberstationen Ebene 3'!F28+'C.1. GDRAs Ebene 1'!F28+'C.2. GDRAs Ebene 2'!F28+'C.3. GDRAs Ebene 3'!F28+'D.1. Verdichter Ebene 1'!F28+'D.2. Verdichter Ebene 2'!F28+'D.3. Verdichter Ebene 3'!F28</f>
        <v>0</v>
      </c>
      <c r="U28" s="24">
        <f>+'A.1. Rohrleitungen Ebene 1'!H28+'A.2. Rohrleitungen Ebene 2'!H28+'A.3. Rohrl_Ebene 3 PVC'!H28+'A.3. Rohrl_Ebene 3 nicht_PVC'!H28+'B.1. Schieberstationen Ebene 1'!H28+'B.2. Schieberstationen Ebene 2'!H28+'B.3. Schieberstationen Ebene 3'!H28+'C.1. GDRAs Ebene 1'!H28+'C.2. GDRAs Ebene 2'!H28+'C.3. GDRAs Ebene 3'!H28+'D.1. Verdichter Ebene 1'!H28+'D.2. Verdichter Ebene 2'!H28+'D.3. Verdichter Ebene 3'!H28</f>
        <v>0</v>
      </c>
      <c r="V28" s="24">
        <f>+'A.1. Rohrleitungen Ebene 1'!J28+'A.2. Rohrleitungen Ebene 2'!J28+'A.3. Rohrl_Ebene 3 PVC'!J28+'A.3. Rohrl_Ebene 3 nicht_PVC'!J28+'B.1. Schieberstationen Ebene 1'!J28+'B.2. Schieberstationen Ebene 2'!J28+'B.3. Schieberstationen Ebene 3'!J28+'C.1. GDRAs Ebene 1'!J28+'C.2. GDRAs Ebene 2'!J28+'C.3. GDRAs Ebene 3'!J28+'D.1. Verdichter Ebene 1'!J28+'D.2. Verdichter Ebene 2'!J28+'D.3. Verdichter Ebene 3'!J28</f>
        <v>0</v>
      </c>
      <c r="W28" s="24">
        <f>+'F.1 Geleistete BKZ E1'!D28+'F.2 Geleistete BKZ E2'!D28+'F.3 Geleistete BKZ E3'!D28+'H. Zähler u.Messgeräte'!D28+'I. Zähler-Fernaus.ger.'!D28</f>
        <v>0</v>
      </c>
      <c r="X28" s="24">
        <f>+'F.1 Geleistete BKZ E1'!E28+'F.2 Geleistete BKZ E2'!E28+'F.3 Geleistete BKZ E3'!E28+'H. Zähler u.Messgeräte'!E28</f>
        <v>0</v>
      </c>
      <c r="Y28" s="24">
        <f>+'F.1 Geleistete BKZ E1'!F28+'F.2 Geleistete BKZ E2'!F28+'F.3 Geleistete BKZ E3'!F28+'H. Zähler u.Messgeräte'!F28</f>
        <v>0</v>
      </c>
    </row>
    <row r="29" spans="1:25" ht="12.75">
      <c r="A29" s="113">
        <f t="shared" si="3"/>
        <v>19</v>
      </c>
      <c r="B29" s="20">
        <f t="shared" si="4"/>
        <v>1993</v>
      </c>
      <c r="C29" s="86"/>
      <c r="D29" s="114">
        <f t="shared" si="5"/>
        <v>0</v>
      </c>
      <c r="E29" s="114">
        <f t="shared" si="0"/>
        <v>0</v>
      </c>
      <c r="F29" s="114">
        <f t="shared" si="6"/>
        <v>0</v>
      </c>
      <c r="G29" s="87" t="e">
        <f t="shared" si="1"/>
        <v>#DIV/0!</v>
      </c>
      <c r="H29" s="115"/>
      <c r="I29" s="116">
        <f>+'E.1. Baukostenzuschüsse Ebene 1'!F29+'E.2. Baukostenzuschüsse Ebene 2'!F29+'E.3. Baukostenzuschüsse Ebene 3'!F29</f>
        <v>0</v>
      </c>
      <c r="J29" s="116">
        <f>+'E.1. Baukostenzuschüsse Ebene 1'!H29+'E.2. Baukostenzuschüsse Ebene 2'!H29+'E.3. Baukostenzuschüsse Ebene 3'!H29</f>
        <v>0</v>
      </c>
      <c r="K29" s="116">
        <f>+'E.1. Baukostenzuschüsse Ebene 1'!J29+'E.2. Baukostenzuschüsse Ebene 2'!J29+'E.3. Baukostenzuschüsse Ebene 3'!J29</f>
        <v>0</v>
      </c>
      <c r="L29" s="116">
        <f t="shared" si="2"/>
        <v>0</v>
      </c>
      <c r="T29" s="24">
        <f>+'A.1. Rohrleitungen Ebene 1'!F29+'A.2. Rohrleitungen Ebene 2'!F29+'A.3. Rohrl_Ebene 3 PVC'!F29+'A.3. Rohrl_Ebene 3 nicht_PVC'!F29+'B.1. Schieberstationen Ebene 1'!F29+'B.2. Schieberstationen Ebene 2'!F29+'B.3. Schieberstationen Ebene 3'!F29+'C.1. GDRAs Ebene 1'!F29+'C.2. GDRAs Ebene 2'!F29+'C.3. GDRAs Ebene 3'!F29+'D.1. Verdichter Ebene 1'!F29+'D.2. Verdichter Ebene 2'!F29+'D.3. Verdichter Ebene 3'!F29</f>
        <v>0</v>
      </c>
      <c r="U29" s="24">
        <f>+'A.1. Rohrleitungen Ebene 1'!H29+'A.2. Rohrleitungen Ebene 2'!H29+'A.3. Rohrl_Ebene 3 PVC'!H29+'A.3. Rohrl_Ebene 3 nicht_PVC'!H29+'B.1. Schieberstationen Ebene 1'!H29+'B.2. Schieberstationen Ebene 2'!H29+'B.3. Schieberstationen Ebene 3'!H29+'C.1. GDRAs Ebene 1'!H29+'C.2. GDRAs Ebene 2'!H29+'C.3. GDRAs Ebene 3'!H29+'D.1. Verdichter Ebene 1'!H29+'D.2. Verdichter Ebene 2'!H29+'D.3. Verdichter Ebene 3'!H29</f>
        <v>0</v>
      </c>
      <c r="V29" s="24">
        <f>+'A.1. Rohrleitungen Ebene 1'!J29+'A.2. Rohrleitungen Ebene 2'!J29+'A.3. Rohrl_Ebene 3 PVC'!J29+'A.3. Rohrl_Ebene 3 nicht_PVC'!J29+'B.1. Schieberstationen Ebene 1'!J29+'B.2. Schieberstationen Ebene 2'!J29+'B.3. Schieberstationen Ebene 3'!J29+'C.1. GDRAs Ebene 1'!J29+'C.2. GDRAs Ebene 2'!J29+'C.3. GDRAs Ebene 3'!J29+'D.1. Verdichter Ebene 1'!J29+'D.2. Verdichter Ebene 2'!J29+'D.3. Verdichter Ebene 3'!J29</f>
        <v>0</v>
      </c>
      <c r="W29" s="24">
        <f>+'F.1 Geleistete BKZ E1'!D29+'F.2 Geleistete BKZ E2'!D29+'F.3 Geleistete BKZ E3'!D29</f>
        <v>0</v>
      </c>
      <c r="X29" s="24">
        <f>+'F.1 Geleistete BKZ E1'!E29+'F.2 Geleistete BKZ E2'!E29+'F.3 Geleistete BKZ E3'!E29</f>
        <v>0</v>
      </c>
      <c r="Y29" s="24">
        <f>+'F.1 Geleistete BKZ E1'!F29+'F.2 Geleistete BKZ E2'!F29+'F.3 Geleistete BKZ E3'!F29</f>
        <v>0</v>
      </c>
    </row>
    <row r="30" spans="1:25" ht="12.75">
      <c r="A30" s="113">
        <f t="shared" si="3"/>
        <v>20</v>
      </c>
      <c r="B30" s="20">
        <f t="shared" si="4"/>
        <v>1992</v>
      </c>
      <c r="C30" s="86"/>
      <c r="D30" s="114">
        <f t="shared" si="5"/>
        <v>0</v>
      </c>
      <c r="E30" s="114">
        <f t="shared" si="0"/>
        <v>0</v>
      </c>
      <c r="F30" s="114">
        <f t="shared" si="6"/>
        <v>0</v>
      </c>
      <c r="G30" s="87" t="e">
        <f t="shared" si="1"/>
        <v>#DIV/0!</v>
      </c>
      <c r="H30" s="115"/>
      <c r="I30" s="116">
        <f>+'E.1. Baukostenzuschüsse Ebene 1'!F30+'E.2. Baukostenzuschüsse Ebene 2'!F30+'E.3. Baukostenzuschüsse Ebene 3'!F30</f>
        <v>0</v>
      </c>
      <c r="J30" s="116">
        <f>+'E.1. Baukostenzuschüsse Ebene 1'!H30+'E.2. Baukostenzuschüsse Ebene 2'!H30+'E.3. Baukostenzuschüsse Ebene 3'!H30</f>
        <v>0</v>
      </c>
      <c r="K30" s="116">
        <f>+'E.1. Baukostenzuschüsse Ebene 1'!J30+'E.2. Baukostenzuschüsse Ebene 2'!J30+'E.3. Baukostenzuschüsse Ebene 3'!J30</f>
        <v>0</v>
      </c>
      <c r="L30" s="116">
        <f t="shared" si="2"/>
        <v>0</v>
      </c>
      <c r="T30" s="24">
        <f>+'A.1. Rohrleitungen Ebene 1'!F30+'A.2. Rohrleitungen Ebene 2'!F30+'A.3. Rohrl_Ebene 3 PVC'!F30+'A.3. Rohrl_Ebene 3 nicht_PVC'!F30+'B.1. Schieberstationen Ebene 1'!F30+'B.2. Schieberstationen Ebene 2'!F30+'B.3. Schieberstationen Ebene 3'!F30+'C.1. GDRAs Ebene 1'!F30+'C.2. GDRAs Ebene 2'!F30+'C.3. GDRAs Ebene 3'!F30+'D.1. Verdichter Ebene 1'!F30+'D.2. Verdichter Ebene 2'!F30+'D.3. Verdichter Ebene 3'!F30</f>
        <v>0</v>
      </c>
      <c r="U30" s="24">
        <f>+'A.1. Rohrleitungen Ebene 1'!H30+'A.2. Rohrleitungen Ebene 2'!H30+'A.3. Rohrl_Ebene 3 PVC'!H30+'A.3. Rohrl_Ebene 3 nicht_PVC'!H30+'B.1. Schieberstationen Ebene 1'!H30+'B.2. Schieberstationen Ebene 2'!H30+'B.3. Schieberstationen Ebene 3'!H30+'C.1. GDRAs Ebene 1'!H30+'C.2. GDRAs Ebene 2'!H30+'C.3. GDRAs Ebene 3'!H30+'D.1. Verdichter Ebene 1'!H30+'D.2. Verdichter Ebene 2'!H30+'D.3. Verdichter Ebene 3'!H30</f>
        <v>0</v>
      </c>
      <c r="V30" s="24">
        <f>+'A.1. Rohrleitungen Ebene 1'!J30+'A.2. Rohrleitungen Ebene 2'!J30+'A.3. Rohrl_Ebene 3 PVC'!J30+'A.3. Rohrl_Ebene 3 nicht_PVC'!J30+'B.1. Schieberstationen Ebene 1'!J30+'B.2. Schieberstationen Ebene 2'!J30+'B.3. Schieberstationen Ebene 3'!J30+'C.1. GDRAs Ebene 1'!J30+'C.2. GDRAs Ebene 2'!J30+'C.3. GDRAs Ebene 3'!J30+'D.1. Verdichter Ebene 1'!J30+'D.2. Verdichter Ebene 2'!J30+'D.3. Verdichter Ebene 3'!J30</f>
        <v>0</v>
      </c>
      <c r="W30" s="24">
        <f>+'F.1 Geleistete BKZ E1'!D30+'F.2 Geleistete BKZ E2'!D30+'F.3 Geleistete BKZ E3'!D30</f>
        <v>0</v>
      </c>
      <c r="X30" s="24">
        <f>+'F.1 Geleistete BKZ E1'!E30+'F.2 Geleistete BKZ E2'!E30+'F.3 Geleistete BKZ E3'!E30</f>
        <v>0</v>
      </c>
      <c r="Y30" s="24">
        <f>+'F.1 Geleistete BKZ E1'!F30+'F.2 Geleistete BKZ E2'!F30+'F.3 Geleistete BKZ E3'!F30</f>
        <v>0</v>
      </c>
    </row>
    <row r="31" spans="1:25" ht="12.75">
      <c r="A31" s="113">
        <f t="shared" si="3"/>
        <v>21</v>
      </c>
      <c r="B31" s="20">
        <f t="shared" si="4"/>
        <v>1991</v>
      </c>
      <c r="C31" s="86"/>
      <c r="D31" s="114">
        <f t="shared" si="5"/>
        <v>0</v>
      </c>
      <c r="E31" s="114">
        <f t="shared" si="0"/>
        <v>0</v>
      </c>
      <c r="F31" s="114">
        <f t="shared" si="6"/>
        <v>0</v>
      </c>
      <c r="G31" s="87" t="e">
        <f t="shared" si="1"/>
        <v>#DIV/0!</v>
      </c>
      <c r="H31" s="115"/>
      <c r="I31" s="116">
        <f>+'E.1. Baukostenzuschüsse Ebene 1'!F31+'E.2. Baukostenzuschüsse Ebene 2'!F31+'E.3. Baukostenzuschüsse Ebene 3'!F31</f>
        <v>0</v>
      </c>
      <c r="J31" s="116">
        <f>+'E.1. Baukostenzuschüsse Ebene 1'!H31+'E.2. Baukostenzuschüsse Ebene 2'!H31+'E.3. Baukostenzuschüsse Ebene 3'!H31</f>
        <v>0</v>
      </c>
      <c r="K31" s="116">
        <f>+'E.1. Baukostenzuschüsse Ebene 1'!J31+'E.2. Baukostenzuschüsse Ebene 2'!J31+'E.3. Baukostenzuschüsse Ebene 3'!J31</f>
        <v>0</v>
      </c>
      <c r="L31" s="116">
        <f t="shared" si="2"/>
        <v>0</v>
      </c>
      <c r="T31" s="24">
        <f>+'A.1. Rohrleitungen Ebene 1'!F31+'A.2. Rohrleitungen Ebene 2'!F31+'A.3. Rohrl_Ebene 3 PVC'!F31+'A.3. Rohrl_Ebene 3 nicht_PVC'!F31+'B.1. Schieberstationen Ebene 1'!F31+'B.2. Schieberstationen Ebene 2'!F31+'B.3. Schieberstationen Ebene 3'!F31+'C.1. GDRAs Ebene 1'!F31+'C.2. GDRAs Ebene 2'!F31+'C.3. GDRAs Ebene 3'!F31+'D.1. Verdichter Ebene 1'!F31+'D.2. Verdichter Ebene 2'!F31+'D.3. Verdichter Ebene 3'!F31</f>
        <v>0</v>
      </c>
      <c r="U31" s="24">
        <f>+'A.1. Rohrleitungen Ebene 1'!H31+'A.2. Rohrleitungen Ebene 2'!H31+'A.3. Rohrl_Ebene 3 PVC'!H31+'A.3. Rohrl_Ebene 3 nicht_PVC'!H31+'B.1. Schieberstationen Ebene 1'!H31+'B.2. Schieberstationen Ebene 2'!H31+'B.3. Schieberstationen Ebene 3'!H31+'C.1. GDRAs Ebene 1'!H31+'C.2. GDRAs Ebene 2'!H31+'C.3. GDRAs Ebene 3'!H31+'D.1. Verdichter Ebene 1'!H31+'D.2. Verdichter Ebene 2'!H31+'D.3. Verdichter Ebene 3'!H31</f>
        <v>0</v>
      </c>
      <c r="V31" s="24">
        <f>+'A.1. Rohrleitungen Ebene 1'!J31+'A.2. Rohrleitungen Ebene 2'!J31+'A.3. Rohrl_Ebene 3 PVC'!J31+'A.3. Rohrl_Ebene 3 nicht_PVC'!J31+'B.1. Schieberstationen Ebene 1'!J31+'B.2. Schieberstationen Ebene 2'!J31+'B.3. Schieberstationen Ebene 3'!J31+'C.1. GDRAs Ebene 1'!J31+'C.2. GDRAs Ebene 2'!J31+'C.3. GDRAs Ebene 3'!J31+'D.1. Verdichter Ebene 1'!J31+'D.2. Verdichter Ebene 2'!J31+'D.3. Verdichter Ebene 3'!J31</f>
        <v>0</v>
      </c>
      <c r="W31" s="24">
        <f>+'F.1 Geleistete BKZ E1'!D31+'F.2 Geleistete BKZ E2'!D31+'F.3 Geleistete BKZ E3'!D31</f>
        <v>0</v>
      </c>
      <c r="X31" s="24">
        <f>+'F.1 Geleistete BKZ E1'!E31+'F.2 Geleistete BKZ E2'!E31+'F.3 Geleistete BKZ E3'!E31</f>
        <v>0</v>
      </c>
      <c r="Y31" s="24">
        <f>+'F.1 Geleistete BKZ E1'!F31+'F.2 Geleistete BKZ E2'!F31+'F.3 Geleistete BKZ E3'!F31</f>
        <v>0</v>
      </c>
    </row>
    <row r="32" spans="1:25" ht="12.75">
      <c r="A32" s="113">
        <f t="shared" si="3"/>
        <v>22</v>
      </c>
      <c r="B32" s="20">
        <f t="shared" si="4"/>
        <v>1990</v>
      </c>
      <c r="C32" s="86"/>
      <c r="D32" s="114">
        <f t="shared" si="5"/>
        <v>0</v>
      </c>
      <c r="E32" s="114">
        <f t="shared" si="0"/>
        <v>0</v>
      </c>
      <c r="F32" s="114">
        <f t="shared" si="6"/>
        <v>0</v>
      </c>
      <c r="G32" s="87" t="e">
        <f t="shared" si="1"/>
        <v>#DIV/0!</v>
      </c>
      <c r="H32" s="115"/>
      <c r="I32" s="116">
        <f>+'E.1. Baukostenzuschüsse Ebene 1'!F32+'E.2. Baukostenzuschüsse Ebene 2'!F32+'E.3. Baukostenzuschüsse Ebene 3'!F32</f>
        <v>0</v>
      </c>
      <c r="J32" s="116">
        <f>+'E.1. Baukostenzuschüsse Ebene 1'!H32+'E.2. Baukostenzuschüsse Ebene 2'!H32+'E.3. Baukostenzuschüsse Ebene 3'!H32</f>
        <v>0</v>
      </c>
      <c r="K32" s="116">
        <f>+'E.1. Baukostenzuschüsse Ebene 1'!J32+'E.2. Baukostenzuschüsse Ebene 2'!J32+'E.3. Baukostenzuschüsse Ebene 3'!J32</f>
        <v>0</v>
      </c>
      <c r="L32" s="116">
        <f t="shared" si="2"/>
        <v>0</v>
      </c>
      <c r="T32" s="24">
        <f>+'A.1. Rohrleitungen Ebene 1'!F32+'A.2. Rohrleitungen Ebene 2'!F32+'A.3. Rohrl_Ebene 3 PVC'!F32+'A.3. Rohrl_Ebene 3 nicht_PVC'!F32+'B.1. Schieberstationen Ebene 1'!F32+'B.2. Schieberstationen Ebene 2'!F32+'B.3. Schieberstationen Ebene 3'!F32+'C.1. GDRAs Ebene 1'!F32+'C.2. GDRAs Ebene 2'!F32+'C.3. GDRAs Ebene 3'!F32+'D.1. Verdichter Ebene 1'!F32+'D.2. Verdichter Ebene 2'!F32+'D.3. Verdichter Ebene 3'!F32</f>
        <v>0</v>
      </c>
      <c r="U32" s="24">
        <f>+'A.1. Rohrleitungen Ebene 1'!H32+'A.2. Rohrleitungen Ebene 2'!H32+'A.3. Rohrl_Ebene 3 PVC'!H32+'A.3. Rohrl_Ebene 3 nicht_PVC'!H32+'B.1. Schieberstationen Ebene 1'!H32+'B.2. Schieberstationen Ebene 2'!H32+'B.3. Schieberstationen Ebene 3'!H32+'C.1. GDRAs Ebene 1'!H32+'C.2. GDRAs Ebene 2'!H32+'C.3. GDRAs Ebene 3'!H32+'D.1. Verdichter Ebene 1'!H32+'D.2. Verdichter Ebene 2'!H32+'D.3. Verdichter Ebene 3'!H32</f>
        <v>0</v>
      </c>
      <c r="V32" s="24">
        <f>+'A.1. Rohrleitungen Ebene 1'!J32+'A.2. Rohrleitungen Ebene 2'!J32+'A.3. Rohrl_Ebene 3 PVC'!J32+'A.3. Rohrl_Ebene 3 nicht_PVC'!J32+'B.1. Schieberstationen Ebene 1'!J32+'B.2. Schieberstationen Ebene 2'!J32+'B.3. Schieberstationen Ebene 3'!J32+'C.1. GDRAs Ebene 1'!J32+'C.2. GDRAs Ebene 2'!J32+'C.3. GDRAs Ebene 3'!J32+'D.1. Verdichter Ebene 1'!J32+'D.2. Verdichter Ebene 2'!J32+'D.3. Verdichter Ebene 3'!J32</f>
        <v>0</v>
      </c>
      <c r="W32" s="24">
        <f>+'F.1 Geleistete BKZ E1'!D32+'F.2 Geleistete BKZ E2'!D32+'F.3 Geleistete BKZ E3'!D32</f>
        <v>0</v>
      </c>
      <c r="X32" s="24">
        <f>+'F.1 Geleistete BKZ E1'!E32+'F.2 Geleistete BKZ E2'!E32+'F.3 Geleistete BKZ E3'!E32</f>
        <v>0</v>
      </c>
      <c r="Y32" s="24">
        <f>+'F.1 Geleistete BKZ E1'!F32+'F.2 Geleistete BKZ E2'!F32+'F.3 Geleistete BKZ E3'!F32</f>
        <v>0</v>
      </c>
    </row>
    <row r="33" spans="1:25" ht="12.75">
      <c r="A33" s="113">
        <f t="shared" si="3"/>
        <v>23</v>
      </c>
      <c r="B33" s="20">
        <f t="shared" si="4"/>
        <v>1989</v>
      </c>
      <c r="C33" s="86"/>
      <c r="D33" s="114">
        <f t="shared" si="5"/>
        <v>0</v>
      </c>
      <c r="E33" s="114">
        <f t="shared" si="0"/>
        <v>0</v>
      </c>
      <c r="F33" s="114">
        <f t="shared" si="6"/>
        <v>0</v>
      </c>
      <c r="G33" s="87" t="e">
        <f t="shared" si="1"/>
        <v>#DIV/0!</v>
      </c>
      <c r="H33" s="115"/>
      <c r="I33" s="116">
        <f>+'E.1. Baukostenzuschüsse Ebene 1'!F33+'E.2. Baukostenzuschüsse Ebene 2'!F33+'E.3. Baukostenzuschüsse Ebene 3'!F33</f>
        <v>0</v>
      </c>
      <c r="J33" s="116">
        <f>+'E.1. Baukostenzuschüsse Ebene 1'!H33+'E.2. Baukostenzuschüsse Ebene 2'!H33+'E.3. Baukostenzuschüsse Ebene 3'!H33</f>
        <v>0</v>
      </c>
      <c r="K33" s="116">
        <f>+'E.1. Baukostenzuschüsse Ebene 1'!J33+'E.2. Baukostenzuschüsse Ebene 2'!J33+'E.3. Baukostenzuschüsse Ebene 3'!J33</f>
        <v>0</v>
      </c>
      <c r="L33" s="116">
        <f t="shared" si="2"/>
        <v>0</v>
      </c>
      <c r="T33" s="24">
        <f>+'A.1. Rohrleitungen Ebene 1'!F33+'A.2. Rohrleitungen Ebene 2'!F33+'A.3. Rohrl_Ebene 3 PVC'!F33+'A.3. Rohrl_Ebene 3 nicht_PVC'!F33+'B.1. Schieberstationen Ebene 1'!F33+'B.2. Schieberstationen Ebene 2'!F33+'B.3. Schieberstationen Ebene 3'!F33+'C.1. GDRAs Ebene 1'!F33+'C.2. GDRAs Ebene 2'!F33+'C.3. GDRAs Ebene 3'!F33+'D.1. Verdichter Ebene 1'!F33+'D.2. Verdichter Ebene 2'!F33+'D.3. Verdichter Ebene 3'!F33</f>
        <v>0</v>
      </c>
      <c r="U33" s="24">
        <f>+'A.1. Rohrleitungen Ebene 1'!H33+'A.2. Rohrleitungen Ebene 2'!H33+'A.3. Rohrl_Ebene 3 PVC'!H33+'A.3. Rohrl_Ebene 3 nicht_PVC'!H33+'B.1. Schieberstationen Ebene 1'!H33+'B.2. Schieberstationen Ebene 2'!H33+'B.3. Schieberstationen Ebene 3'!H33+'C.1. GDRAs Ebene 1'!H33+'C.2. GDRAs Ebene 2'!H33+'C.3. GDRAs Ebene 3'!H33+'D.1. Verdichter Ebene 1'!H33+'D.2. Verdichter Ebene 2'!H33+'D.3. Verdichter Ebene 3'!H33</f>
        <v>0</v>
      </c>
      <c r="V33" s="24">
        <f>+'A.1. Rohrleitungen Ebene 1'!J33+'A.2. Rohrleitungen Ebene 2'!J33+'A.3. Rohrl_Ebene 3 PVC'!J33+'A.3. Rohrl_Ebene 3 nicht_PVC'!J33+'B.1. Schieberstationen Ebene 1'!J33+'B.2. Schieberstationen Ebene 2'!J33+'B.3. Schieberstationen Ebene 3'!J33+'C.1. GDRAs Ebene 1'!J33+'C.2. GDRAs Ebene 2'!J33+'C.3. GDRAs Ebene 3'!J33+'D.1. Verdichter Ebene 1'!J33+'D.2. Verdichter Ebene 2'!J33+'D.3. Verdichter Ebene 3'!J33</f>
        <v>0</v>
      </c>
      <c r="W33" s="24">
        <f>+'F.1 Geleistete BKZ E1'!D33+'F.2 Geleistete BKZ E2'!D33+'F.3 Geleistete BKZ E3'!D33</f>
        <v>0</v>
      </c>
      <c r="X33" s="24">
        <f>+'F.1 Geleistete BKZ E1'!E33+'F.2 Geleistete BKZ E2'!E33+'F.3 Geleistete BKZ E3'!E33</f>
        <v>0</v>
      </c>
      <c r="Y33" s="24">
        <f>+'F.1 Geleistete BKZ E1'!F33+'F.2 Geleistete BKZ E2'!F33+'F.3 Geleistete BKZ E3'!F33</f>
        <v>0</v>
      </c>
    </row>
    <row r="34" spans="1:25" ht="12.75">
      <c r="A34" s="113">
        <f t="shared" si="3"/>
        <v>24</v>
      </c>
      <c r="B34" s="20">
        <f t="shared" si="4"/>
        <v>1988</v>
      </c>
      <c r="C34" s="86"/>
      <c r="D34" s="114">
        <f t="shared" si="5"/>
        <v>0</v>
      </c>
      <c r="E34" s="114">
        <f t="shared" si="0"/>
        <v>0</v>
      </c>
      <c r="F34" s="114">
        <f t="shared" si="6"/>
        <v>0</v>
      </c>
      <c r="G34" s="87" t="e">
        <f t="shared" si="1"/>
        <v>#DIV/0!</v>
      </c>
      <c r="H34" s="115"/>
      <c r="I34" s="116">
        <f>+'E.1. Baukostenzuschüsse Ebene 1'!F34+'E.2. Baukostenzuschüsse Ebene 2'!F34+'E.3. Baukostenzuschüsse Ebene 3'!F34</f>
        <v>0</v>
      </c>
      <c r="J34" s="116">
        <f>+'E.1. Baukostenzuschüsse Ebene 1'!H34+'E.2. Baukostenzuschüsse Ebene 2'!H34+'E.3. Baukostenzuschüsse Ebene 3'!H34</f>
        <v>0</v>
      </c>
      <c r="K34" s="116">
        <f>+'E.1. Baukostenzuschüsse Ebene 1'!J34+'E.2. Baukostenzuschüsse Ebene 2'!J34+'E.3. Baukostenzuschüsse Ebene 3'!J34</f>
        <v>0</v>
      </c>
      <c r="L34" s="116">
        <f t="shared" si="2"/>
        <v>0</v>
      </c>
      <c r="T34" s="24">
        <f>+'A.1. Rohrleitungen Ebene 1'!F34+'A.2. Rohrleitungen Ebene 2'!F34+'A.3. Rohrl_Ebene 3 PVC'!F34+'A.3. Rohrl_Ebene 3 nicht_PVC'!F34+'B.1. Schieberstationen Ebene 1'!F34+'B.2. Schieberstationen Ebene 2'!F34+'B.3. Schieberstationen Ebene 3'!F34+'C.1. GDRAs Ebene 1'!F34+'C.2. GDRAs Ebene 2'!F34+'C.3. GDRAs Ebene 3'!F34+'D.1. Verdichter Ebene 1'!F34+'D.2. Verdichter Ebene 2'!F34+'D.3. Verdichter Ebene 3'!F34</f>
        <v>0</v>
      </c>
      <c r="U34" s="24">
        <f>+'A.1. Rohrleitungen Ebene 1'!H34+'A.2. Rohrleitungen Ebene 2'!H34+'A.3. Rohrl_Ebene 3 PVC'!H34+'A.3. Rohrl_Ebene 3 nicht_PVC'!H34+'B.1. Schieberstationen Ebene 1'!H34+'B.2. Schieberstationen Ebene 2'!H34+'B.3. Schieberstationen Ebene 3'!H34+'C.1. GDRAs Ebene 1'!H34+'C.2. GDRAs Ebene 2'!H34+'C.3. GDRAs Ebene 3'!H34+'D.1. Verdichter Ebene 1'!H34+'D.2. Verdichter Ebene 2'!H34+'D.3. Verdichter Ebene 3'!H34</f>
        <v>0</v>
      </c>
      <c r="V34" s="24">
        <f>+'A.1. Rohrleitungen Ebene 1'!J34+'A.2. Rohrleitungen Ebene 2'!J34+'A.3. Rohrl_Ebene 3 PVC'!J34+'A.3. Rohrl_Ebene 3 nicht_PVC'!J34+'B.1. Schieberstationen Ebene 1'!J34+'B.2. Schieberstationen Ebene 2'!J34+'B.3. Schieberstationen Ebene 3'!J34+'C.1. GDRAs Ebene 1'!J34+'C.2. GDRAs Ebene 2'!J34+'C.3. GDRAs Ebene 3'!J34+'D.1. Verdichter Ebene 1'!J34+'D.2. Verdichter Ebene 2'!J34+'D.3. Verdichter Ebene 3'!J34</f>
        <v>0</v>
      </c>
      <c r="W34" s="24">
        <f>+'F.1 Geleistete BKZ E1'!D34+'F.2 Geleistete BKZ E2'!D34+'F.3 Geleistete BKZ E3'!D34</f>
        <v>0</v>
      </c>
      <c r="X34" s="24">
        <f>+'F.1 Geleistete BKZ E1'!E34+'F.2 Geleistete BKZ E2'!E34+'F.3 Geleistete BKZ E3'!E34</f>
        <v>0</v>
      </c>
      <c r="Y34" s="24">
        <f>+'F.1 Geleistete BKZ E1'!F34+'F.2 Geleistete BKZ E2'!F34+'F.3 Geleistete BKZ E3'!F34</f>
        <v>0</v>
      </c>
    </row>
    <row r="35" spans="1:25" ht="12.75">
      <c r="A35" s="113">
        <f t="shared" si="3"/>
        <v>25</v>
      </c>
      <c r="B35" s="20">
        <f t="shared" si="4"/>
        <v>1987</v>
      </c>
      <c r="C35" s="86"/>
      <c r="D35" s="114">
        <f t="shared" si="5"/>
        <v>0</v>
      </c>
      <c r="E35" s="114">
        <f t="shared" si="0"/>
        <v>0</v>
      </c>
      <c r="F35" s="114">
        <f t="shared" si="6"/>
        <v>0</v>
      </c>
      <c r="G35" s="87" t="e">
        <f t="shared" si="1"/>
        <v>#DIV/0!</v>
      </c>
      <c r="H35" s="115"/>
      <c r="I35" s="116">
        <f>+'E.1. Baukostenzuschüsse Ebene 1'!F35+'E.2. Baukostenzuschüsse Ebene 2'!F35+'E.3. Baukostenzuschüsse Ebene 3'!F35</f>
        <v>0</v>
      </c>
      <c r="J35" s="116">
        <f>+'E.1. Baukostenzuschüsse Ebene 1'!H35+'E.2. Baukostenzuschüsse Ebene 2'!H35+'E.3. Baukostenzuschüsse Ebene 3'!H35</f>
        <v>0</v>
      </c>
      <c r="K35" s="116">
        <f>+'E.1. Baukostenzuschüsse Ebene 1'!J35+'E.2. Baukostenzuschüsse Ebene 2'!J35+'E.3. Baukostenzuschüsse Ebene 3'!J35</f>
        <v>0</v>
      </c>
      <c r="L35" s="116">
        <f t="shared" si="2"/>
        <v>0</v>
      </c>
      <c r="T35" s="24">
        <f>+'A.1. Rohrleitungen Ebene 1'!F35+'A.2. Rohrleitungen Ebene 2'!F35+'A.3. Rohrl_Ebene 3 PVC'!F35+'A.3. Rohrl_Ebene 3 nicht_PVC'!F35+'B.1. Schieberstationen Ebene 1'!F35+'B.2. Schieberstationen Ebene 2'!F35+'B.3. Schieberstationen Ebene 3'!F35+'C.1. GDRAs Ebene 1'!F35+'C.2. GDRAs Ebene 2'!F35+'C.3. GDRAs Ebene 3'!F35+'D.1. Verdichter Ebene 1'!F35+'D.2. Verdichter Ebene 2'!F35+'D.3. Verdichter Ebene 3'!F35</f>
        <v>0</v>
      </c>
      <c r="U35" s="24">
        <f>+'A.1. Rohrleitungen Ebene 1'!H35+'A.2. Rohrleitungen Ebene 2'!H35+'A.3. Rohrl_Ebene 3 PVC'!H35+'A.3. Rohrl_Ebene 3 nicht_PVC'!H35+'B.1. Schieberstationen Ebene 1'!H35+'B.2. Schieberstationen Ebene 2'!H35+'B.3. Schieberstationen Ebene 3'!H35+'C.1. GDRAs Ebene 1'!H35+'C.2. GDRAs Ebene 2'!H35+'C.3. GDRAs Ebene 3'!H35+'D.1. Verdichter Ebene 1'!H35+'D.2. Verdichter Ebene 2'!H35+'D.3. Verdichter Ebene 3'!H35</f>
        <v>0</v>
      </c>
      <c r="V35" s="24">
        <f>+'A.1. Rohrleitungen Ebene 1'!J35+'A.2. Rohrleitungen Ebene 2'!J35+'A.3. Rohrl_Ebene 3 PVC'!J35+'A.3. Rohrl_Ebene 3 nicht_PVC'!J35+'B.1. Schieberstationen Ebene 1'!J35+'B.2. Schieberstationen Ebene 2'!J35+'B.3. Schieberstationen Ebene 3'!J35+'C.1. GDRAs Ebene 1'!J35+'C.2. GDRAs Ebene 2'!J35+'C.3. GDRAs Ebene 3'!J35+'D.1. Verdichter Ebene 1'!J35+'D.2. Verdichter Ebene 2'!J35+'D.3. Verdichter Ebene 3'!J35</f>
        <v>0</v>
      </c>
      <c r="W35" s="24">
        <f>+'F.1 Geleistete BKZ E1'!D35+'F.2 Geleistete BKZ E2'!D35+'F.3 Geleistete BKZ E3'!D35</f>
        <v>0</v>
      </c>
      <c r="X35" s="24">
        <f>+'F.1 Geleistete BKZ E1'!E35+'F.2 Geleistete BKZ E2'!E35+'F.3 Geleistete BKZ E3'!E35</f>
        <v>0</v>
      </c>
      <c r="Y35" s="24">
        <f>+'F.1 Geleistete BKZ E1'!F35+'F.2 Geleistete BKZ E2'!F35+'F.3 Geleistete BKZ E3'!F35</f>
        <v>0</v>
      </c>
    </row>
    <row r="36" spans="1:25" ht="12.75">
      <c r="A36" s="113">
        <f t="shared" si="3"/>
        <v>26</v>
      </c>
      <c r="B36" s="20">
        <f t="shared" si="4"/>
        <v>1986</v>
      </c>
      <c r="C36" s="86"/>
      <c r="D36" s="114">
        <f t="shared" si="5"/>
        <v>0</v>
      </c>
      <c r="E36" s="114">
        <f t="shared" si="0"/>
        <v>0</v>
      </c>
      <c r="F36" s="114">
        <f t="shared" si="6"/>
        <v>0</v>
      </c>
      <c r="G36" s="87" t="e">
        <f t="shared" si="1"/>
        <v>#DIV/0!</v>
      </c>
      <c r="H36" s="115"/>
      <c r="I36" s="116">
        <f>+'E.1. Baukostenzuschüsse Ebene 1'!F36+'E.2. Baukostenzuschüsse Ebene 2'!F36+'E.3. Baukostenzuschüsse Ebene 3'!F36</f>
        <v>0</v>
      </c>
      <c r="J36" s="116">
        <f>+'E.1. Baukostenzuschüsse Ebene 1'!H36+'E.2. Baukostenzuschüsse Ebene 2'!H36+'E.3. Baukostenzuschüsse Ebene 3'!H36</f>
        <v>0</v>
      </c>
      <c r="K36" s="116">
        <f>+'E.1. Baukostenzuschüsse Ebene 1'!J36+'E.2. Baukostenzuschüsse Ebene 2'!J36+'E.3. Baukostenzuschüsse Ebene 3'!J36</f>
        <v>0</v>
      </c>
      <c r="L36" s="116">
        <f t="shared" si="2"/>
        <v>0</v>
      </c>
      <c r="T36" s="24">
        <f>+'A.1. Rohrleitungen Ebene 1'!F36+'A.2. Rohrleitungen Ebene 2'!F36+'A.3. Rohrl_Ebene 3 PVC'!F36+'A.3. Rohrl_Ebene 3 nicht_PVC'!F36+'B.1. Schieberstationen Ebene 1'!F36+'B.2. Schieberstationen Ebene 2'!F36+'B.3. Schieberstationen Ebene 3'!F36+'C.1. GDRAs Ebene 1'!F36+'C.2. GDRAs Ebene 2'!F36+'C.3. GDRAs Ebene 3'!F36+'D.1. Verdichter Ebene 1'!F36+'D.2. Verdichter Ebene 2'!F36+'D.3. Verdichter Ebene 3'!F36</f>
        <v>0</v>
      </c>
      <c r="U36" s="24">
        <f>+'A.1. Rohrleitungen Ebene 1'!H36+'A.2. Rohrleitungen Ebene 2'!H36+'A.3. Rohrl_Ebene 3 PVC'!H36+'A.3. Rohrl_Ebene 3 nicht_PVC'!H36+'B.1. Schieberstationen Ebene 1'!H36+'B.2. Schieberstationen Ebene 2'!H36+'B.3. Schieberstationen Ebene 3'!H36+'C.1. GDRAs Ebene 1'!H36+'C.2. GDRAs Ebene 2'!H36+'C.3. GDRAs Ebene 3'!H36+'D.1. Verdichter Ebene 1'!H36+'D.2. Verdichter Ebene 2'!H36+'D.3. Verdichter Ebene 3'!H36</f>
        <v>0</v>
      </c>
      <c r="V36" s="24">
        <f>+'A.1. Rohrleitungen Ebene 1'!J36+'A.2. Rohrleitungen Ebene 2'!J36+'A.3. Rohrl_Ebene 3 PVC'!J36+'A.3. Rohrl_Ebene 3 nicht_PVC'!J36+'B.1. Schieberstationen Ebene 1'!J36+'B.2. Schieberstationen Ebene 2'!J36+'B.3. Schieberstationen Ebene 3'!J36+'C.1. GDRAs Ebene 1'!J36+'C.2. GDRAs Ebene 2'!J36+'C.3. GDRAs Ebene 3'!J36+'D.1. Verdichter Ebene 1'!J36+'D.2. Verdichter Ebene 2'!J36+'D.3. Verdichter Ebene 3'!J36</f>
        <v>0</v>
      </c>
      <c r="W36" s="24">
        <f>+'F.1 Geleistete BKZ E1'!D36+'F.2 Geleistete BKZ E2'!D36+'F.3 Geleistete BKZ E3'!D36</f>
        <v>0</v>
      </c>
      <c r="X36" s="24">
        <f>+'F.1 Geleistete BKZ E1'!E36+'F.2 Geleistete BKZ E2'!E36+'F.3 Geleistete BKZ E3'!E36</f>
        <v>0</v>
      </c>
      <c r="Y36" s="24">
        <f>+'F.1 Geleistete BKZ E1'!F36+'F.2 Geleistete BKZ E2'!F36+'F.3 Geleistete BKZ E3'!F36</f>
        <v>0</v>
      </c>
    </row>
    <row r="37" spans="1:25" ht="12.75">
      <c r="A37" s="113">
        <f t="shared" si="3"/>
        <v>27</v>
      </c>
      <c r="B37" s="20">
        <f t="shared" si="4"/>
        <v>1985</v>
      </c>
      <c r="C37" s="86"/>
      <c r="D37" s="114">
        <f t="shared" si="5"/>
        <v>0</v>
      </c>
      <c r="E37" s="114">
        <f t="shared" si="0"/>
        <v>0</v>
      </c>
      <c r="F37" s="114">
        <f t="shared" si="6"/>
        <v>0</v>
      </c>
      <c r="G37" s="87" t="e">
        <f t="shared" si="1"/>
        <v>#DIV/0!</v>
      </c>
      <c r="H37" s="115"/>
      <c r="I37" s="116">
        <f>+'E.1. Baukostenzuschüsse Ebene 1'!F37+'E.2. Baukostenzuschüsse Ebene 2'!F37+'E.3. Baukostenzuschüsse Ebene 3'!F37</f>
        <v>0</v>
      </c>
      <c r="J37" s="116">
        <f>+'E.1. Baukostenzuschüsse Ebene 1'!H37+'E.2. Baukostenzuschüsse Ebene 2'!H37+'E.3. Baukostenzuschüsse Ebene 3'!H37</f>
        <v>0</v>
      </c>
      <c r="K37" s="116">
        <f>+'E.1. Baukostenzuschüsse Ebene 1'!J37+'E.2. Baukostenzuschüsse Ebene 2'!J37+'E.3. Baukostenzuschüsse Ebene 3'!J37</f>
        <v>0</v>
      </c>
      <c r="L37" s="116">
        <f t="shared" si="2"/>
        <v>0</v>
      </c>
      <c r="T37" s="24">
        <f>+'A.1. Rohrleitungen Ebene 1'!F37+'A.2. Rohrleitungen Ebene 2'!F37+'A.3. Rohrl_Ebene 3 PVC'!F37+'A.3. Rohrl_Ebene 3 nicht_PVC'!F37+'B.1. Schieberstationen Ebene 1'!F37+'B.2. Schieberstationen Ebene 2'!F37+'B.3. Schieberstationen Ebene 3'!F37+'C.1. GDRAs Ebene 1'!F37+'C.2. GDRAs Ebene 2'!F37+'C.3. GDRAs Ebene 3'!F37+'D.1. Verdichter Ebene 1'!F37+'D.2. Verdichter Ebene 2'!F37+'D.3. Verdichter Ebene 3'!F37</f>
        <v>0</v>
      </c>
      <c r="U37" s="24">
        <f>+'A.1. Rohrleitungen Ebene 1'!H37+'A.2. Rohrleitungen Ebene 2'!H37+'A.3. Rohrl_Ebene 3 PVC'!H37+'A.3. Rohrl_Ebene 3 nicht_PVC'!H37+'B.1. Schieberstationen Ebene 1'!H37+'B.2. Schieberstationen Ebene 2'!H37+'B.3. Schieberstationen Ebene 3'!H37+'C.1. GDRAs Ebene 1'!H37+'C.2. GDRAs Ebene 2'!H37+'C.3. GDRAs Ebene 3'!H37+'D.1. Verdichter Ebene 1'!H37+'D.2. Verdichter Ebene 2'!H37+'D.3. Verdichter Ebene 3'!H37</f>
        <v>0</v>
      </c>
      <c r="V37" s="24">
        <f>+'A.1. Rohrleitungen Ebene 1'!J37+'A.2. Rohrleitungen Ebene 2'!J37+'A.3. Rohrl_Ebene 3 PVC'!J37+'A.3. Rohrl_Ebene 3 nicht_PVC'!J37+'B.1. Schieberstationen Ebene 1'!J37+'B.2. Schieberstationen Ebene 2'!J37+'B.3. Schieberstationen Ebene 3'!J37+'C.1. GDRAs Ebene 1'!J37+'C.2. GDRAs Ebene 2'!J37+'C.3. GDRAs Ebene 3'!J37+'D.1. Verdichter Ebene 1'!J37+'D.2. Verdichter Ebene 2'!J37+'D.3. Verdichter Ebene 3'!J37</f>
        <v>0</v>
      </c>
      <c r="W37" s="24">
        <f>+'F.1 Geleistete BKZ E1'!D37+'F.2 Geleistete BKZ E2'!D37+'F.3 Geleistete BKZ E3'!D37</f>
        <v>0</v>
      </c>
      <c r="X37" s="24">
        <f>+'F.1 Geleistete BKZ E1'!E37+'F.2 Geleistete BKZ E2'!E37+'F.3 Geleistete BKZ E3'!E37</f>
        <v>0</v>
      </c>
      <c r="Y37" s="24">
        <f>+'F.1 Geleistete BKZ E1'!F37+'F.2 Geleistete BKZ E2'!F37+'F.3 Geleistete BKZ E3'!F37</f>
        <v>0</v>
      </c>
    </row>
    <row r="38" spans="1:25" ht="12.75">
      <c r="A38" s="113">
        <f t="shared" si="3"/>
        <v>28</v>
      </c>
      <c r="B38" s="20">
        <f t="shared" si="4"/>
        <v>1984</v>
      </c>
      <c r="C38" s="86"/>
      <c r="D38" s="114">
        <f t="shared" si="5"/>
        <v>0</v>
      </c>
      <c r="E38" s="114">
        <f t="shared" si="0"/>
        <v>0</v>
      </c>
      <c r="F38" s="114">
        <f t="shared" si="6"/>
        <v>0</v>
      </c>
      <c r="G38" s="87" t="e">
        <f t="shared" si="1"/>
        <v>#DIV/0!</v>
      </c>
      <c r="H38" s="115"/>
      <c r="I38" s="116">
        <f>+'E.1. Baukostenzuschüsse Ebene 1'!F38+'E.2. Baukostenzuschüsse Ebene 2'!F38+'E.3. Baukostenzuschüsse Ebene 3'!F38</f>
        <v>0</v>
      </c>
      <c r="J38" s="116">
        <f>+'E.1. Baukostenzuschüsse Ebene 1'!H38+'E.2. Baukostenzuschüsse Ebene 2'!H38+'E.3. Baukostenzuschüsse Ebene 3'!H38</f>
        <v>0</v>
      </c>
      <c r="K38" s="116">
        <f>+'E.1. Baukostenzuschüsse Ebene 1'!J38+'E.2. Baukostenzuschüsse Ebene 2'!J38+'E.3. Baukostenzuschüsse Ebene 3'!J38</f>
        <v>0</v>
      </c>
      <c r="L38" s="116">
        <f t="shared" si="2"/>
        <v>0</v>
      </c>
      <c r="T38" s="24">
        <f>+'A.1. Rohrleitungen Ebene 1'!F38+'A.2. Rohrleitungen Ebene 2'!F38+'A.3. Rohrl_Ebene 3 PVC'!F38+'A.3. Rohrl_Ebene 3 nicht_PVC'!F38+'B.1. Schieberstationen Ebene 1'!F38+'B.2. Schieberstationen Ebene 2'!F38+'B.3. Schieberstationen Ebene 3'!F38+'C.1. GDRAs Ebene 1'!F38+'C.2. GDRAs Ebene 2'!F38+'C.3. GDRAs Ebene 3'!F38+'D.1. Verdichter Ebene 1'!F38+'D.2. Verdichter Ebene 2'!F38+'D.3. Verdichter Ebene 3'!F38</f>
        <v>0</v>
      </c>
      <c r="U38" s="24">
        <f>+'A.1. Rohrleitungen Ebene 1'!H38+'A.2. Rohrleitungen Ebene 2'!H38+'A.3. Rohrl_Ebene 3 PVC'!H38+'A.3. Rohrl_Ebene 3 nicht_PVC'!H38+'B.1. Schieberstationen Ebene 1'!H38+'B.2. Schieberstationen Ebene 2'!H38+'B.3. Schieberstationen Ebene 3'!H38+'C.1. GDRAs Ebene 1'!H38+'C.2. GDRAs Ebene 2'!H38+'C.3. GDRAs Ebene 3'!H38+'D.1. Verdichter Ebene 1'!H38+'D.2. Verdichter Ebene 2'!H38+'D.3. Verdichter Ebene 3'!H38</f>
        <v>0</v>
      </c>
      <c r="V38" s="24">
        <f>+'A.1. Rohrleitungen Ebene 1'!J38+'A.2. Rohrleitungen Ebene 2'!J38+'A.3. Rohrl_Ebene 3 PVC'!J38+'A.3. Rohrl_Ebene 3 nicht_PVC'!J38+'B.1. Schieberstationen Ebene 1'!J38+'B.2. Schieberstationen Ebene 2'!J38+'B.3. Schieberstationen Ebene 3'!J38+'C.1. GDRAs Ebene 1'!J38+'C.2. GDRAs Ebene 2'!J38+'C.3. GDRAs Ebene 3'!J38+'D.1. Verdichter Ebene 1'!J38+'D.2. Verdichter Ebene 2'!J38+'D.3. Verdichter Ebene 3'!J38</f>
        <v>0</v>
      </c>
      <c r="W38" s="24">
        <f>+'F.1 Geleistete BKZ E1'!D38+'F.2 Geleistete BKZ E2'!D38+'F.3 Geleistete BKZ E3'!D38</f>
        <v>0</v>
      </c>
      <c r="X38" s="24">
        <f>+'F.1 Geleistete BKZ E1'!E38+'F.2 Geleistete BKZ E2'!E38+'F.3 Geleistete BKZ E3'!E38</f>
        <v>0</v>
      </c>
      <c r="Y38" s="24">
        <f>+'F.1 Geleistete BKZ E1'!F38+'F.2 Geleistete BKZ E2'!F38+'F.3 Geleistete BKZ E3'!F38</f>
        <v>0</v>
      </c>
    </row>
    <row r="39" spans="1:25" ht="12.75">
      <c r="A39" s="113">
        <f t="shared" si="3"/>
        <v>29</v>
      </c>
      <c r="B39" s="20">
        <f t="shared" si="4"/>
        <v>1983</v>
      </c>
      <c r="C39" s="86"/>
      <c r="D39" s="114">
        <f t="shared" si="5"/>
        <v>0</v>
      </c>
      <c r="E39" s="114">
        <f t="shared" si="0"/>
        <v>0</v>
      </c>
      <c r="F39" s="114">
        <f t="shared" si="6"/>
        <v>0</v>
      </c>
      <c r="G39" s="87" t="e">
        <f t="shared" si="1"/>
        <v>#DIV/0!</v>
      </c>
      <c r="H39" s="115"/>
      <c r="I39" s="116">
        <f>+'E.1. Baukostenzuschüsse Ebene 1'!F39+'E.2. Baukostenzuschüsse Ebene 2'!F39+'E.3. Baukostenzuschüsse Ebene 3'!F39</f>
        <v>0</v>
      </c>
      <c r="J39" s="116">
        <f>+'E.1. Baukostenzuschüsse Ebene 1'!H39+'E.2. Baukostenzuschüsse Ebene 2'!H39+'E.3. Baukostenzuschüsse Ebene 3'!H39</f>
        <v>0</v>
      </c>
      <c r="K39" s="116">
        <f>+'E.1. Baukostenzuschüsse Ebene 1'!J39+'E.2. Baukostenzuschüsse Ebene 2'!J39+'E.3. Baukostenzuschüsse Ebene 3'!J39</f>
        <v>0</v>
      </c>
      <c r="L39" s="116">
        <f t="shared" si="2"/>
        <v>0</v>
      </c>
      <c r="T39" s="24">
        <f>+'A.1. Rohrleitungen Ebene 1'!F39+'A.2. Rohrleitungen Ebene 2'!F39+'A.3. Rohrl_Ebene 3 PVC'!F39+'A.3. Rohrl_Ebene 3 nicht_PVC'!F39+'B.1. Schieberstationen Ebene 1'!F39+'B.2. Schieberstationen Ebene 2'!F39+'B.3. Schieberstationen Ebene 3'!F39+'C.1. GDRAs Ebene 1'!F39+'C.2. GDRAs Ebene 2'!F39+'C.3. GDRAs Ebene 3'!F39+'D.1. Verdichter Ebene 1'!F39+'D.2. Verdichter Ebene 2'!F39+'D.3. Verdichter Ebene 3'!F39</f>
        <v>0</v>
      </c>
      <c r="U39" s="24">
        <f>+'A.1. Rohrleitungen Ebene 1'!H39+'A.2. Rohrleitungen Ebene 2'!H39+'A.3. Rohrl_Ebene 3 PVC'!H39+'A.3. Rohrl_Ebene 3 nicht_PVC'!H39+'B.1. Schieberstationen Ebene 1'!H39+'B.2. Schieberstationen Ebene 2'!H39+'B.3. Schieberstationen Ebene 3'!H39+'C.1. GDRAs Ebene 1'!H39+'C.2. GDRAs Ebene 2'!H39+'C.3. GDRAs Ebene 3'!H39+'D.1. Verdichter Ebene 1'!H39+'D.2. Verdichter Ebene 2'!H39+'D.3. Verdichter Ebene 3'!H39</f>
        <v>0</v>
      </c>
      <c r="V39" s="24">
        <f>+'A.1. Rohrleitungen Ebene 1'!J39+'A.2. Rohrleitungen Ebene 2'!J39+'A.3. Rohrl_Ebene 3 PVC'!J39+'A.3. Rohrl_Ebene 3 nicht_PVC'!J39+'B.1. Schieberstationen Ebene 1'!J39+'B.2. Schieberstationen Ebene 2'!J39+'B.3. Schieberstationen Ebene 3'!J39+'C.1. GDRAs Ebene 1'!J39+'C.2. GDRAs Ebene 2'!J39+'C.3. GDRAs Ebene 3'!J39+'D.1. Verdichter Ebene 1'!J39+'D.2. Verdichter Ebene 2'!J39+'D.3. Verdichter Ebene 3'!J39</f>
        <v>0</v>
      </c>
      <c r="W39" s="24">
        <f>+'F.1 Geleistete BKZ E1'!D39+'F.2 Geleistete BKZ E2'!D39+'F.3 Geleistete BKZ E3'!D39</f>
        <v>0</v>
      </c>
      <c r="X39" s="24">
        <f>+'F.1 Geleistete BKZ E1'!E39+'F.2 Geleistete BKZ E2'!E39+'F.3 Geleistete BKZ E3'!E39</f>
        <v>0</v>
      </c>
      <c r="Y39" s="24">
        <f>+'F.1 Geleistete BKZ E1'!F39+'F.2 Geleistete BKZ E2'!F39+'F.3 Geleistete BKZ E3'!F39</f>
        <v>0</v>
      </c>
    </row>
    <row r="40" spans="1:25" ht="12.75">
      <c r="A40" s="113">
        <f t="shared" si="3"/>
        <v>30</v>
      </c>
      <c r="B40" s="20">
        <f t="shared" si="4"/>
        <v>1982</v>
      </c>
      <c r="C40" s="86"/>
      <c r="D40" s="114">
        <f t="shared" si="5"/>
        <v>0</v>
      </c>
      <c r="E40" s="114">
        <f t="shared" si="0"/>
        <v>0</v>
      </c>
      <c r="F40" s="114">
        <f t="shared" si="6"/>
        <v>0</v>
      </c>
      <c r="G40" s="87" t="e">
        <f t="shared" si="1"/>
        <v>#DIV/0!</v>
      </c>
      <c r="H40" s="115"/>
      <c r="I40" s="116">
        <f>+'E.1. Baukostenzuschüsse Ebene 1'!F40+'E.2. Baukostenzuschüsse Ebene 2'!F40+'E.3. Baukostenzuschüsse Ebene 3'!F40</f>
        <v>0</v>
      </c>
      <c r="J40" s="116">
        <f>+'E.1. Baukostenzuschüsse Ebene 1'!H40+'E.2. Baukostenzuschüsse Ebene 2'!H40+'E.3. Baukostenzuschüsse Ebene 3'!H40</f>
        <v>0</v>
      </c>
      <c r="K40" s="116">
        <f>+'E.1. Baukostenzuschüsse Ebene 1'!J40+'E.2. Baukostenzuschüsse Ebene 2'!J40+'E.3. Baukostenzuschüsse Ebene 3'!J40</f>
        <v>0</v>
      </c>
      <c r="L40" s="116">
        <f t="shared" si="2"/>
        <v>0</v>
      </c>
      <c r="T40" s="24">
        <f>+'A.1. Rohrleitungen Ebene 1'!F40+'A.2. Rohrleitungen Ebene 2'!F40+'A.3. Rohrl_Ebene 3 PVC'!F40+'A.3. Rohrl_Ebene 3 nicht_PVC'!F40+'B.1. Schieberstationen Ebene 1'!F40+'B.2. Schieberstationen Ebene 2'!F40+'B.3. Schieberstationen Ebene 3'!F40+'C.1. GDRAs Ebene 1'!F40+'C.2. GDRAs Ebene 2'!F40+'C.3. GDRAs Ebene 3'!F40+'D.1. Verdichter Ebene 1'!F40+'D.2. Verdichter Ebene 2'!F40+'D.3. Verdichter Ebene 3'!F40</f>
        <v>0</v>
      </c>
      <c r="U40" s="24">
        <f>+'A.1. Rohrleitungen Ebene 1'!H40+'A.2. Rohrleitungen Ebene 2'!H40+'A.3. Rohrl_Ebene 3 PVC'!H40+'A.3. Rohrl_Ebene 3 nicht_PVC'!H40+'B.1. Schieberstationen Ebene 1'!H40+'B.2. Schieberstationen Ebene 2'!H40+'B.3. Schieberstationen Ebene 3'!H40+'C.1. GDRAs Ebene 1'!H40+'C.2. GDRAs Ebene 2'!H40+'C.3. GDRAs Ebene 3'!H40+'D.1. Verdichter Ebene 1'!H40+'D.2. Verdichter Ebene 2'!H40+'D.3. Verdichter Ebene 3'!H40</f>
        <v>0</v>
      </c>
      <c r="V40" s="24">
        <f>+'A.1. Rohrleitungen Ebene 1'!J40+'A.2. Rohrleitungen Ebene 2'!J40+'A.3. Rohrl_Ebene 3 PVC'!J40+'A.3. Rohrl_Ebene 3 nicht_PVC'!J40+'B.1. Schieberstationen Ebene 1'!J40+'B.2. Schieberstationen Ebene 2'!J40+'B.3. Schieberstationen Ebene 3'!J40+'C.1. GDRAs Ebene 1'!J40+'C.2. GDRAs Ebene 2'!J40+'C.3. GDRAs Ebene 3'!J40+'D.1. Verdichter Ebene 1'!J40+'D.2. Verdichter Ebene 2'!J40+'D.3. Verdichter Ebene 3'!J40</f>
        <v>0</v>
      </c>
      <c r="W40" s="24">
        <f>+'F.1 Geleistete BKZ E1'!D40+'F.2 Geleistete BKZ E2'!D40+'F.3 Geleistete BKZ E3'!D40</f>
        <v>0</v>
      </c>
      <c r="X40" s="24">
        <f>+'F.1 Geleistete BKZ E1'!E40+'F.2 Geleistete BKZ E2'!E40+'F.3 Geleistete BKZ E3'!E40</f>
        <v>0</v>
      </c>
      <c r="Y40" s="24">
        <f>+'F.1 Geleistete BKZ E1'!F40+'F.2 Geleistete BKZ E2'!F40+'F.3 Geleistete BKZ E3'!F40</f>
        <v>0</v>
      </c>
    </row>
    <row r="41" spans="1:25" ht="12.75">
      <c r="A41" s="113">
        <f t="shared" si="3"/>
        <v>31</v>
      </c>
      <c r="B41" s="20">
        <f t="shared" si="4"/>
        <v>1981</v>
      </c>
      <c r="C41" s="86"/>
      <c r="D41" s="114">
        <f t="shared" si="5"/>
        <v>0</v>
      </c>
      <c r="E41" s="114">
        <f t="shared" si="0"/>
        <v>0</v>
      </c>
      <c r="F41" s="114">
        <f t="shared" si="6"/>
        <v>0</v>
      </c>
      <c r="G41" s="87" t="e">
        <f t="shared" si="1"/>
        <v>#DIV/0!</v>
      </c>
      <c r="H41" s="115"/>
      <c r="I41" s="116">
        <f>+'E.1. Baukostenzuschüsse Ebene 1'!F41+'E.2. Baukostenzuschüsse Ebene 2'!F41+'E.3. Baukostenzuschüsse Ebene 3'!F41</f>
        <v>0</v>
      </c>
      <c r="J41" s="116">
        <f>+'E.1. Baukostenzuschüsse Ebene 1'!H41+'E.2. Baukostenzuschüsse Ebene 2'!H41+'E.3. Baukostenzuschüsse Ebene 3'!H41</f>
        <v>0</v>
      </c>
      <c r="K41" s="116">
        <f>+'E.1. Baukostenzuschüsse Ebene 1'!J41+'E.2. Baukostenzuschüsse Ebene 2'!J41+'E.3. Baukostenzuschüsse Ebene 3'!J41</f>
        <v>0</v>
      </c>
      <c r="L41" s="116">
        <f t="shared" si="2"/>
        <v>0</v>
      </c>
      <c r="T41" s="24">
        <f>+'A.1. Rohrleitungen Ebene 1'!F41+'A.2. Rohrleitungen Ebene 2'!F41+'A.3. Rohrl_Ebene 3 PVC'!F41+'A.3. Rohrl_Ebene 3 nicht_PVC'!F41+'B.1. Schieberstationen Ebene 1'!F41+'B.2. Schieberstationen Ebene 2'!F41+'B.3. Schieberstationen Ebene 3'!F41+'C.1. GDRAs Ebene 1'!F41+'C.2. GDRAs Ebene 2'!F41+'C.3. GDRAs Ebene 3'!F41+'D.1. Verdichter Ebene 1'!F41+'D.2. Verdichter Ebene 2'!F41+'D.3. Verdichter Ebene 3'!F41</f>
        <v>0</v>
      </c>
      <c r="U41" s="24">
        <f>+'A.1. Rohrleitungen Ebene 1'!H41+'A.2. Rohrleitungen Ebene 2'!H41+'A.3. Rohrl_Ebene 3 PVC'!H41+'A.3. Rohrl_Ebene 3 nicht_PVC'!H41+'B.1. Schieberstationen Ebene 1'!H41+'B.2. Schieberstationen Ebene 2'!H41+'B.3. Schieberstationen Ebene 3'!H41+'C.1. GDRAs Ebene 1'!H41+'C.2. GDRAs Ebene 2'!H41+'C.3. GDRAs Ebene 3'!H41+'D.1. Verdichter Ebene 1'!H41+'D.2. Verdichter Ebene 2'!H41+'D.3. Verdichter Ebene 3'!H41</f>
        <v>0</v>
      </c>
      <c r="V41" s="24">
        <f>+'A.1. Rohrleitungen Ebene 1'!J41+'A.2. Rohrleitungen Ebene 2'!J41+'A.3. Rohrl_Ebene 3 PVC'!J41+'A.3. Rohrl_Ebene 3 nicht_PVC'!J41+'B.1. Schieberstationen Ebene 1'!J41+'B.2. Schieberstationen Ebene 2'!J41+'B.3. Schieberstationen Ebene 3'!J41+'C.1. GDRAs Ebene 1'!J41+'C.2. GDRAs Ebene 2'!J41+'C.3. GDRAs Ebene 3'!J41+'D.1. Verdichter Ebene 1'!J41+'D.2. Verdichter Ebene 2'!J41+'D.3. Verdichter Ebene 3'!J41</f>
        <v>0</v>
      </c>
      <c r="W41" s="24">
        <f>+'F.1 Geleistete BKZ E1'!D41+'F.2 Geleistete BKZ E2'!D41+'F.3 Geleistete BKZ E3'!D41</f>
        <v>0</v>
      </c>
      <c r="X41" s="24">
        <f>+'F.1 Geleistete BKZ E1'!E41+'F.2 Geleistete BKZ E2'!E41+'F.3 Geleistete BKZ E3'!E41</f>
        <v>0</v>
      </c>
      <c r="Y41" s="24">
        <f>+'F.1 Geleistete BKZ E1'!F41+'F.2 Geleistete BKZ E2'!F41+'F.3 Geleistete BKZ E3'!F41</f>
        <v>0</v>
      </c>
    </row>
    <row r="42" spans="1:25" ht="12.75">
      <c r="A42" s="113">
        <f t="shared" si="3"/>
        <v>32</v>
      </c>
      <c r="B42" s="20">
        <f t="shared" si="4"/>
        <v>1980</v>
      </c>
      <c r="C42" s="86"/>
      <c r="D42" s="114">
        <f t="shared" si="5"/>
        <v>0</v>
      </c>
      <c r="E42" s="114">
        <f t="shared" si="0"/>
        <v>0</v>
      </c>
      <c r="F42" s="114">
        <f t="shared" si="6"/>
        <v>0</v>
      </c>
      <c r="G42" s="87" t="e">
        <f t="shared" si="1"/>
        <v>#DIV/0!</v>
      </c>
      <c r="H42" s="115"/>
      <c r="I42" s="116">
        <f>+'E.1. Baukostenzuschüsse Ebene 1'!F42+'E.2. Baukostenzuschüsse Ebene 2'!F42+'E.3. Baukostenzuschüsse Ebene 3'!F42</f>
        <v>0</v>
      </c>
      <c r="J42" s="116">
        <f>+'E.1. Baukostenzuschüsse Ebene 1'!H42+'E.2. Baukostenzuschüsse Ebene 2'!H42+'E.3. Baukostenzuschüsse Ebene 3'!H42</f>
        <v>0</v>
      </c>
      <c r="K42" s="116">
        <f>+'E.1. Baukostenzuschüsse Ebene 1'!J42+'E.2. Baukostenzuschüsse Ebene 2'!J42+'E.3. Baukostenzuschüsse Ebene 3'!J42</f>
        <v>0</v>
      </c>
      <c r="L42" s="116">
        <f t="shared" si="2"/>
        <v>0</v>
      </c>
      <c r="T42" s="24">
        <f>+'A.1. Rohrleitungen Ebene 1'!F42+'A.2. Rohrleitungen Ebene 2'!F42+'A.3. Rohrl_Ebene 3 PVC'!F42+'A.3. Rohrl_Ebene 3 nicht_PVC'!F42+'B.1. Schieberstationen Ebene 1'!F42+'B.2. Schieberstationen Ebene 2'!F42+'B.3. Schieberstationen Ebene 3'!F42+'C.1. GDRAs Ebene 1'!F42+'C.2. GDRAs Ebene 2'!F42+'C.3. GDRAs Ebene 3'!F42+'D.1. Verdichter Ebene 1'!F42+'D.2. Verdichter Ebene 2'!F42+'D.3. Verdichter Ebene 3'!F42</f>
        <v>0</v>
      </c>
      <c r="U42" s="24">
        <f>+'A.1. Rohrleitungen Ebene 1'!H42+'A.2. Rohrleitungen Ebene 2'!H42+'A.3. Rohrl_Ebene 3 PVC'!H42+'A.3. Rohrl_Ebene 3 nicht_PVC'!H42+'B.1. Schieberstationen Ebene 1'!H42+'B.2. Schieberstationen Ebene 2'!H42+'B.3. Schieberstationen Ebene 3'!H42+'C.1. GDRAs Ebene 1'!H42+'C.2. GDRAs Ebene 2'!H42+'C.3. GDRAs Ebene 3'!H42+'D.1. Verdichter Ebene 1'!H42+'D.2. Verdichter Ebene 2'!H42+'D.3. Verdichter Ebene 3'!H42</f>
        <v>0</v>
      </c>
      <c r="V42" s="24">
        <f>+'A.1. Rohrleitungen Ebene 1'!J42+'A.2. Rohrleitungen Ebene 2'!J42+'A.3. Rohrl_Ebene 3 PVC'!J42+'A.3. Rohrl_Ebene 3 nicht_PVC'!J42+'B.1. Schieberstationen Ebene 1'!J42+'B.2. Schieberstationen Ebene 2'!J42+'B.3. Schieberstationen Ebene 3'!J42+'C.1. GDRAs Ebene 1'!J42+'C.2. GDRAs Ebene 2'!J42+'C.3. GDRAs Ebene 3'!J42+'D.1. Verdichter Ebene 1'!J42+'D.2. Verdichter Ebene 2'!J42+'D.3. Verdichter Ebene 3'!J42</f>
        <v>0</v>
      </c>
      <c r="W42" s="24">
        <f>+'F.1 Geleistete BKZ E1'!D42+'F.2 Geleistete BKZ E2'!D42+'F.3 Geleistete BKZ E3'!D42</f>
        <v>0</v>
      </c>
      <c r="X42" s="24">
        <f>+'F.1 Geleistete BKZ E1'!E42+'F.2 Geleistete BKZ E2'!E42+'F.3 Geleistete BKZ E3'!E42</f>
        <v>0</v>
      </c>
      <c r="Y42" s="24">
        <f>+'F.1 Geleistete BKZ E1'!F42+'F.2 Geleistete BKZ E2'!F42+'F.3 Geleistete BKZ E3'!F42</f>
        <v>0</v>
      </c>
    </row>
    <row r="43" spans="1:25" ht="12.75">
      <c r="A43" s="113">
        <f t="shared" si="3"/>
        <v>33</v>
      </c>
      <c r="B43" s="20">
        <f t="shared" si="4"/>
        <v>1979</v>
      </c>
      <c r="C43" s="86"/>
      <c r="D43" s="114">
        <f aca="true" t="shared" si="7" ref="D43:D63">+T43+W43</f>
        <v>0</v>
      </c>
      <c r="E43" s="114">
        <f aca="true" t="shared" si="8" ref="E43:E63">+U43+X43</f>
        <v>0</v>
      </c>
      <c r="F43" s="114">
        <f aca="true" t="shared" si="9" ref="F43:F63">+V43+Y43</f>
        <v>0</v>
      </c>
      <c r="G43" s="87" t="e">
        <f aca="true" t="shared" si="10" ref="G43:G64">+D43/F43</f>
        <v>#DIV/0!</v>
      </c>
      <c r="H43" s="115"/>
      <c r="I43" s="116">
        <f>+'E.1. Baukostenzuschüsse Ebene 1'!F43+'E.2. Baukostenzuschüsse Ebene 2'!F43+'E.3. Baukostenzuschüsse Ebene 3'!F43</f>
        <v>0</v>
      </c>
      <c r="J43" s="116">
        <f>+'E.1. Baukostenzuschüsse Ebene 1'!H43+'E.2. Baukostenzuschüsse Ebene 2'!H43+'E.3. Baukostenzuschüsse Ebene 3'!H43</f>
        <v>0</v>
      </c>
      <c r="K43" s="116">
        <f>+'E.1. Baukostenzuschüsse Ebene 1'!J43+'E.2. Baukostenzuschüsse Ebene 2'!J43+'E.3. Baukostenzuschüsse Ebene 3'!J43</f>
        <v>0</v>
      </c>
      <c r="L43" s="116">
        <f aca="true" t="shared" si="11" ref="L43:L63">+D43-I43</f>
        <v>0</v>
      </c>
      <c r="T43" s="24">
        <f>+'A.1. Rohrleitungen Ebene 1'!F43+'A.2. Rohrleitungen Ebene 2'!F43+'A.3. Rohrl_Ebene 3 PVC'!F43+'A.3. Rohrl_Ebene 3 nicht_PVC'!F43+'B.1. Schieberstationen Ebene 1'!F43+'B.2. Schieberstationen Ebene 2'!F43+'B.3. Schieberstationen Ebene 3'!F43+'C.1. GDRAs Ebene 1'!F43+'C.2. GDRAs Ebene 2'!F43+'C.3. GDRAs Ebene 3'!F43+'D.1. Verdichter Ebene 1'!F43+'D.2. Verdichter Ebene 2'!F43+'D.3. Verdichter Ebene 3'!F43</f>
        <v>0</v>
      </c>
      <c r="U43" s="24">
        <f>+'A.1. Rohrleitungen Ebene 1'!H43+'A.2. Rohrleitungen Ebene 2'!H43+'A.3. Rohrl_Ebene 3 PVC'!H43+'A.3. Rohrl_Ebene 3 nicht_PVC'!H43+'B.1. Schieberstationen Ebene 1'!H43+'B.2. Schieberstationen Ebene 2'!H43+'B.3. Schieberstationen Ebene 3'!H43+'C.1. GDRAs Ebene 1'!H43+'C.2. GDRAs Ebene 2'!H43+'C.3. GDRAs Ebene 3'!H43+'D.1. Verdichter Ebene 1'!H43+'D.2. Verdichter Ebene 2'!H43+'D.3. Verdichter Ebene 3'!H43</f>
        <v>0</v>
      </c>
      <c r="V43" s="24">
        <f>+'A.1. Rohrleitungen Ebene 1'!J43+'A.2. Rohrleitungen Ebene 2'!J43+'A.3. Rohrl_Ebene 3 PVC'!J43+'A.3. Rohrl_Ebene 3 nicht_PVC'!J43+'B.1. Schieberstationen Ebene 1'!J43+'B.2. Schieberstationen Ebene 2'!J43+'B.3. Schieberstationen Ebene 3'!J43+'C.1. GDRAs Ebene 1'!J43+'C.2. GDRAs Ebene 2'!J43+'C.3. GDRAs Ebene 3'!J43+'D.1. Verdichter Ebene 1'!J43+'D.2. Verdichter Ebene 2'!J43+'D.3. Verdichter Ebene 3'!J43</f>
        <v>0</v>
      </c>
      <c r="W43" s="24">
        <f>+'F.1 Geleistete BKZ E1'!D43+'F.2 Geleistete BKZ E2'!D43+'F.3 Geleistete BKZ E3'!D43</f>
        <v>0</v>
      </c>
      <c r="X43" s="24">
        <f>+'F.1 Geleistete BKZ E1'!E43+'F.2 Geleistete BKZ E2'!E43+'F.3 Geleistete BKZ E3'!E43</f>
        <v>0</v>
      </c>
      <c r="Y43" s="24">
        <f>+'F.1 Geleistete BKZ E1'!F43+'F.2 Geleistete BKZ E2'!F43+'F.3 Geleistete BKZ E3'!F43</f>
        <v>0</v>
      </c>
    </row>
    <row r="44" spans="1:25" ht="12.75">
      <c r="A44" s="113">
        <f aca="true" t="shared" si="12" ref="A44:A64">+A43+1</f>
        <v>34</v>
      </c>
      <c r="B44" s="20">
        <f aca="true" t="shared" si="13" ref="B44:B62">B43-1</f>
        <v>1978</v>
      </c>
      <c r="C44" s="86"/>
      <c r="D44" s="114">
        <f t="shared" si="7"/>
        <v>0</v>
      </c>
      <c r="E44" s="114">
        <f t="shared" si="8"/>
        <v>0</v>
      </c>
      <c r="F44" s="114">
        <f t="shared" si="9"/>
        <v>0</v>
      </c>
      <c r="G44" s="87" t="e">
        <f t="shared" si="10"/>
        <v>#DIV/0!</v>
      </c>
      <c r="H44" s="115"/>
      <c r="I44" s="116">
        <f>+'E.1. Baukostenzuschüsse Ebene 1'!F44+'E.2. Baukostenzuschüsse Ebene 2'!F44+'E.3. Baukostenzuschüsse Ebene 3'!F44</f>
        <v>0</v>
      </c>
      <c r="J44" s="116">
        <f>+'E.1. Baukostenzuschüsse Ebene 1'!H44+'E.2. Baukostenzuschüsse Ebene 2'!H44+'E.3. Baukostenzuschüsse Ebene 3'!H44</f>
        <v>0</v>
      </c>
      <c r="K44" s="116">
        <f>+'E.1. Baukostenzuschüsse Ebene 1'!J44+'E.2. Baukostenzuschüsse Ebene 2'!J44+'E.3. Baukostenzuschüsse Ebene 3'!J44</f>
        <v>0</v>
      </c>
      <c r="L44" s="116">
        <f t="shared" si="11"/>
        <v>0</v>
      </c>
      <c r="T44" s="24">
        <f>+'A.1. Rohrleitungen Ebene 1'!F44+'A.2. Rohrleitungen Ebene 2'!F44+'A.3. Rohrl_Ebene 3 PVC'!F44+'A.3. Rohrl_Ebene 3 nicht_PVC'!F44+'B.1. Schieberstationen Ebene 1'!F44+'B.2. Schieberstationen Ebene 2'!F44+'B.3. Schieberstationen Ebene 3'!F44+'C.1. GDRAs Ebene 1'!F44+'C.2. GDRAs Ebene 2'!F44+'C.3. GDRAs Ebene 3'!F44+'D.1. Verdichter Ebene 1'!F44+'D.2. Verdichter Ebene 2'!F44+'D.3. Verdichter Ebene 3'!F44</f>
        <v>0</v>
      </c>
      <c r="U44" s="24">
        <f>+'A.1. Rohrleitungen Ebene 1'!H44+'A.2. Rohrleitungen Ebene 2'!H44+'A.3. Rohrl_Ebene 3 PVC'!H44+'A.3. Rohrl_Ebene 3 nicht_PVC'!H44+'B.1. Schieberstationen Ebene 1'!H44+'B.2. Schieberstationen Ebene 2'!H44+'B.3. Schieberstationen Ebene 3'!H44+'C.1. GDRAs Ebene 1'!H44+'C.2. GDRAs Ebene 2'!H44+'C.3. GDRAs Ebene 3'!H44+'D.1. Verdichter Ebene 1'!H44+'D.2. Verdichter Ebene 2'!H44+'D.3. Verdichter Ebene 3'!H44</f>
        <v>0</v>
      </c>
      <c r="V44" s="24">
        <f>+'A.1. Rohrleitungen Ebene 1'!J44+'A.2. Rohrleitungen Ebene 2'!J44+'A.3. Rohrl_Ebene 3 PVC'!J44+'A.3. Rohrl_Ebene 3 nicht_PVC'!J44+'B.1. Schieberstationen Ebene 1'!J44+'B.2. Schieberstationen Ebene 2'!J44+'B.3. Schieberstationen Ebene 3'!J44+'C.1. GDRAs Ebene 1'!J44+'C.2. GDRAs Ebene 2'!J44+'C.3. GDRAs Ebene 3'!J44+'D.1. Verdichter Ebene 1'!J44+'D.2. Verdichter Ebene 2'!J44+'D.3. Verdichter Ebene 3'!J44</f>
        <v>0</v>
      </c>
      <c r="W44" s="24">
        <f>+'F.1 Geleistete BKZ E1'!D44+'F.2 Geleistete BKZ E2'!D44+'F.3 Geleistete BKZ E3'!D44</f>
        <v>0</v>
      </c>
      <c r="X44" s="24">
        <f>+'F.1 Geleistete BKZ E1'!E44+'F.2 Geleistete BKZ E2'!E44+'F.3 Geleistete BKZ E3'!E44</f>
        <v>0</v>
      </c>
      <c r="Y44" s="24">
        <f>+'F.1 Geleistete BKZ E1'!F44+'F.2 Geleistete BKZ E2'!F44+'F.3 Geleistete BKZ E3'!F44</f>
        <v>0</v>
      </c>
    </row>
    <row r="45" spans="1:25" ht="12.75">
      <c r="A45" s="113">
        <f t="shared" si="12"/>
        <v>35</v>
      </c>
      <c r="B45" s="20">
        <f t="shared" si="13"/>
        <v>1977</v>
      </c>
      <c r="C45" s="86"/>
      <c r="D45" s="114">
        <f t="shared" si="7"/>
        <v>0</v>
      </c>
      <c r="E45" s="114">
        <f t="shared" si="8"/>
        <v>0</v>
      </c>
      <c r="F45" s="114">
        <f t="shared" si="9"/>
        <v>0</v>
      </c>
      <c r="G45" s="87" t="e">
        <f t="shared" si="10"/>
        <v>#DIV/0!</v>
      </c>
      <c r="H45" s="115"/>
      <c r="I45" s="116">
        <f>+'E.1. Baukostenzuschüsse Ebene 1'!F45+'E.2. Baukostenzuschüsse Ebene 2'!F45+'E.3. Baukostenzuschüsse Ebene 3'!F45</f>
        <v>0</v>
      </c>
      <c r="J45" s="116">
        <f>+'E.1. Baukostenzuschüsse Ebene 1'!H45+'E.2. Baukostenzuschüsse Ebene 2'!H45+'E.3. Baukostenzuschüsse Ebene 3'!H45</f>
        <v>0</v>
      </c>
      <c r="K45" s="116">
        <f>+'E.1. Baukostenzuschüsse Ebene 1'!J45+'E.2. Baukostenzuschüsse Ebene 2'!J45+'E.3. Baukostenzuschüsse Ebene 3'!J45</f>
        <v>0</v>
      </c>
      <c r="L45" s="116">
        <f t="shared" si="11"/>
        <v>0</v>
      </c>
      <c r="T45" s="24">
        <f>+'A.1. Rohrleitungen Ebene 1'!F45+'A.2. Rohrleitungen Ebene 2'!F45+'A.3. Rohrl_Ebene 3 PVC'!F45+'A.3. Rohrl_Ebene 3 nicht_PVC'!F45+'B.1. Schieberstationen Ebene 1'!F45+'B.2. Schieberstationen Ebene 2'!F45+'B.3. Schieberstationen Ebene 3'!F45+'C.1. GDRAs Ebene 1'!F45+'C.2. GDRAs Ebene 2'!F45+'C.3. GDRAs Ebene 3'!F45+'D.1. Verdichter Ebene 1'!F45+'D.2. Verdichter Ebene 2'!F45+'D.3. Verdichter Ebene 3'!F45</f>
        <v>0</v>
      </c>
      <c r="U45" s="24">
        <f>+'A.1. Rohrleitungen Ebene 1'!H45+'A.2. Rohrleitungen Ebene 2'!H45+'A.3. Rohrl_Ebene 3 PVC'!H45+'A.3. Rohrl_Ebene 3 nicht_PVC'!H45+'B.1. Schieberstationen Ebene 1'!H45+'B.2. Schieberstationen Ebene 2'!H45+'B.3. Schieberstationen Ebene 3'!H45+'C.1. GDRAs Ebene 1'!H45+'C.2. GDRAs Ebene 2'!H45+'C.3. GDRAs Ebene 3'!H45+'D.1. Verdichter Ebene 1'!H45+'D.2. Verdichter Ebene 2'!H45+'D.3. Verdichter Ebene 3'!H45</f>
        <v>0</v>
      </c>
      <c r="V45" s="24">
        <f>+'A.1. Rohrleitungen Ebene 1'!J45+'A.2. Rohrleitungen Ebene 2'!J45+'A.3. Rohrl_Ebene 3 PVC'!J45+'A.3. Rohrl_Ebene 3 nicht_PVC'!J45+'B.1. Schieberstationen Ebene 1'!J45+'B.2. Schieberstationen Ebene 2'!J45+'B.3. Schieberstationen Ebene 3'!J45+'C.1. GDRAs Ebene 1'!J45+'C.2. GDRAs Ebene 2'!J45+'C.3. GDRAs Ebene 3'!J45+'D.1. Verdichter Ebene 1'!J45+'D.2. Verdichter Ebene 2'!J45+'D.3. Verdichter Ebene 3'!J45</f>
        <v>0</v>
      </c>
      <c r="W45" s="24">
        <f>+'F.1 Geleistete BKZ E1'!D45+'F.2 Geleistete BKZ E2'!D45+'F.3 Geleistete BKZ E3'!D45</f>
        <v>0</v>
      </c>
      <c r="X45" s="24">
        <f>+'F.1 Geleistete BKZ E1'!E45+'F.2 Geleistete BKZ E2'!E45+'F.3 Geleistete BKZ E3'!E45</f>
        <v>0</v>
      </c>
      <c r="Y45" s="24">
        <f>+'F.1 Geleistete BKZ E1'!F45+'F.2 Geleistete BKZ E2'!F45+'F.3 Geleistete BKZ E3'!F45</f>
        <v>0</v>
      </c>
    </row>
    <row r="46" spans="1:25" ht="12.75">
      <c r="A46" s="113">
        <f t="shared" si="12"/>
        <v>36</v>
      </c>
      <c r="B46" s="20">
        <f t="shared" si="13"/>
        <v>1976</v>
      </c>
      <c r="C46" s="86"/>
      <c r="D46" s="114">
        <f t="shared" si="7"/>
        <v>0</v>
      </c>
      <c r="E46" s="114">
        <f t="shared" si="8"/>
        <v>0</v>
      </c>
      <c r="F46" s="114">
        <f t="shared" si="9"/>
        <v>0</v>
      </c>
      <c r="G46" s="87" t="e">
        <f t="shared" si="10"/>
        <v>#DIV/0!</v>
      </c>
      <c r="H46" s="115"/>
      <c r="I46" s="116">
        <f>+'E.1. Baukostenzuschüsse Ebene 1'!F46+'E.2. Baukostenzuschüsse Ebene 2'!F46+'E.3. Baukostenzuschüsse Ebene 3'!F46</f>
        <v>0</v>
      </c>
      <c r="J46" s="116">
        <f>+'E.1. Baukostenzuschüsse Ebene 1'!H46+'E.2. Baukostenzuschüsse Ebene 2'!H46+'E.3. Baukostenzuschüsse Ebene 3'!H46</f>
        <v>0</v>
      </c>
      <c r="K46" s="116">
        <f>+'E.1. Baukostenzuschüsse Ebene 1'!J46+'E.2. Baukostenzuschüsse Ebene 2'!J46+'E.3. Baukostenzuschüsse Ebene 3'!J46</f>
        <v>0</v>
      </c>
      <c r="L46" s="116">
        <f t="shared" si="11"/>
        <v>0</v>
      </c>
      <c r="T46" s="24">
        <f>+'A.1. Rohrleitungen Ebene 1'!F46+'A.2. Rohrleitungen Ebene 2'!F46+'A.3. Rohrl_Ebene 3 PVC'!F46+'A.3. Rohrl_Ebene 3 nicht_PVC'!F46+'B.1. Schieberstationen Ebene 1'!F46+'B.2. Schieberstationen Ebene 2'!F46+'B.3. Schieberstationen Ebene 3'!F46+'C.1. GDRAs Ebene 1'!F46+'C.2. GDRAs Ebene 2'!F46+'C.3. GDRAs Ebene 3'!F46+'D.1. Verdichter Ebene 1'!F46+'D.2. Verdichter Ebene 2'!F46+'D.3. Verdichter Ebene 3'!F46</f>
        <v>0</v>
      </c>
      <c r="U46" s="24">
        <f>+'A.1. Rohrleitungen Ebene 1'!H46+'A.2. Rohrleitungen Ebene 2'!H46+'A.3. Rohrl_Ebene 3 PVC'!H46+'A.3. Rohrl_Ebene 3 nicht_PVC'!H46+'B.1. Schieberstationen Ebene 1'!H46+'B.2. Schieberstationen Ebene 2'!H46+'B.3. Schieberstationen Ebene 3'!H46+'C.1. GDRAs Ebene 1'!H46+'C.2. GDRAs Ebene 2'!H46+'C.3. GDRAs Ebene 3'!H46+'D.1. Verdichter Ebene 1'!H46+'D.2. Verdichter Ebene 2'!H46+'D.3. Verdichter Ebene 3'!H46</f>
        <v>0</v>
      </c>
      <c r="V46" s="24">
        <f>+'A.1. Rohrleitungen Ebene 1'!J46+'A.2. Rohrleitungen Ebene 2'!J46+'A.3. Rohrl_Ebene 3 PVC'!J46+'A.3. Rohrl_Ebene 3 nicht_PVC'!J46+'B.1. Schieberstationen Ebene 1'!J46+'B.2. Schieberstationen Ebene 2'!J46+'B.3. Schieberstationen Ebene 3'!J46+'C.1. GDRAs Ebene 1'!J46+'C.2. GDRAs Ebene 2'!J46+'C.3. GDRAs Ebene 3'!J46+'D.1. Verdichter Ebene 1'!J46+'D.2. Verdichter Ebene 2'!J46+'D.3. Verdichter Ebene 3'!J46</f>
        <v>0</v>
      </c>
      <c r="W46" s="24">
        <f>+'F.1 Geleistete BKZ E1'!D46+'F.2 Geleistete BKZ E2'!D46+'F.3 Geleistete BKZ E3'!D46</f>
        <v>0</v>
      </c>
      <c r="X46" s="24">
        <f>+'F.1 Geleistete BKZ E1'!E46+'F.2 Geleistete BKZ E2'!E46+'F.3 Geleistete BKZ E3'!E46</f>
        <v>0</v>
      </c>
      <c r="Y46" s="24">
        <f>+'F.1 Geleistete BKZ E1'!F46+'F.2 Geleistete BKZ E2'!F46+'F.3 Geleistete BKZ E3'!F46</f>
        <v>0</v>
      </c>
    </row>
    <row r="47" spans="1:25" ht="12.75">
      <c r="A47" s="113">
        <f t="shared" si="12"/>
        <v>37</v>
      </c>
      <c r="B47" s="20">
        <f t="shared" si="13"/>
        <v>1975</v>
      </c>
      <c r="C47" s="86"/>
      <c r="D47" s="114">
        <f t="shared" si="7"/>
        <v>0</v>
      </c>
      <c r="E47" s="114">
        <f t="shared" si="8"/>
        <v>0</v>
      </c>
      <c r="F47" s="114">
        <f t="shared" si="9"/>
        <v>0</v>
      </c>
      <c r="G47" s="87" t="e">
        <f t="shared" si="10"/>
        <v>#DIV/0!</v>
      </c>
      <c r="H47" s="115"/>
      <c r="I47" s="116">
        <f>+'E.1. Baukostenzuschüsse Ebene 1'!F47+'E.2. Baukostenzuschüsse Ebene 2'!F47+'E.3. Baukostenzuschüsse Ebene 3'!F47</f>
        <v>0</v>
      </c>
      <c r="J47" s="116">
        <f>+'E.1. Baukostenzuschüsse Ebene 1'!H47+'E.2. Baukostenzuschüsse Ebene 2'!H47+'E.3. Baukostenzuschüsse Ebene 3'!H47</f>
        <v>0</v>
      </c>
      <c r="K47" s="116">
        <f>+'E.1. Baukostenzuschüsse Ebene 1'!J47+'E.2. Baukostenzuschüsse Ebene 2'!J47+'E.3. Baukostenzuschüsse Ebene 3'!J47</f>
        <v>0</v>
      </c>
      <c r="L47" s="116">
        <f t="shared" si="11"/>
        <v>0</v>
      </c>
      <c r="T47" s="24">
        <f>+'A.1. Rohrleitungen Ebene 1'!F47+'A.2. Rohrleitungen Ebene 2'!F47+'A.3. Rohrl_Ebene 3 PVC'!F47+'A.3. Rohrl_Ebene 3 nicht_PVC'!F47+'B.1. Schieberstationen Ebene 1'!F47+'B.2. Schieberstationen Ebene 2'!F47+'B.3. Schieberstationen Ebene 3'!F47+'C.1. GDRAs Ebene 1'!F47+'C.2. GDRAs Ebene 2'!F47+'C.3. GDRAs Ebene 3'!F47+'D.1. Verdichter Ebene 1'!F47+'D.2. Verdichter Ebene 2'!F47+'D.3. Verdichter Ebene 3'!F47</f>
        <v>0</v>
      </c>
      <c r="U47" s="24">
        <f>+'A.1. Rohrleitungen Ebene 1'!H47+'A.2. Rohrleitungen Ebene 2'!H47+'A.3. Rohrl_Ebene 3 PVC'!H47+'A.3. Rohrl_Ebene 3 nicht_PVC'!H47+'B.1. Schieberstationen Ebene 1'!H47+'B.2. Schieberstationen Ebene 2'!H47+'B.3. Schieberstationen Ebene 3'!H47+'C.1. GDRAs Ebene 1'!H47+'C.2. GDRAs Ebene 2'!H47+'C.3. GDRAs Ebene 3'!H47+'D.1. Verdichter Ebene 1'!H47+'D.2. Verdichter Ebene 2'!H47+'D.3. Verdichter Ebene 3'!H47</f>
        <v>0</v>
      </c>
      <c r="V47" s="24">
        <f>+'A.1. Rohrleitungen Ebene 1'!J47+'A.2. Rohrleitungen Ebene 2'!J47+'A.3. Rohrl_Ebene 3 PVC'!J47+'A.3. Rohrl_Ebene 3 nicht_PVC'!J47+'B.1. Schieberstationen Ebene 1'!J47+'B.2. Schieberstationen Ebene 2'!J47+'B.3. Schieberstationen Ebene 3'!J47+'C.1. GDRAs Ebene 1'!J47+'C.2. GDRAs Ebene 2'!J47+'C.3. GDRAs Ebene 3'!J47+'D.1. Verdichter Ebene 1'!J47+'D.2. Verdichter Ebene 2'!J47+'D.3. Verdichter Ebene 3'!J47</f>
        <v>0</v>
      </c>
      <c r="W47" s="24">
        <f>+'F.1 Geleistete BKZ E1'!D47+'F.2 Geleistete BKZ E2'!D47+'F.3 Geleistete BKZ E3'!D47</f>
        <v>0</v>
      </c>
      <c r="X47" s="24">
        <f>+'F.1 Geleistete BKZ E1'!E47+'F.2 Geleistete BKZ E2'!E47+'F.3 Geleistete BKZ E3'!E47</f>
        <v>0</v>
      </c>
      <c r="Y47" s="24">
        <f>+'F.1 Geleistete BKZ E1'!F47+'F.2 Geleistete BKZ E2'!F47+'F.3 Geleistete BKZ E3'!F47</f>
        <v>0</v>
      </c>
    </row>
    <row r="48" spans="1:25" ht="12.75">
      <c r="A48" s="113">
        <f t="shared" si="12"/>
        <v>38</v>
      </c>
      <c r="B48" s="20">
        <f t="shared" si="13"/>
        <v>1974</v>
      </c>
      <c r="C48" s="86"/>
      <c r="D48" s="114">
        <f t="shared" si="7"/>
        <v>0</v>
      </c>
      <c r="E48" s="114">
        <f t="shared" si="8"/>
        <v>0</v>
      </c>
      <c r="F48" s="114">
        <f t="shared" si="9"/>
        <v>0</v>
      </c>
      <c r="G48" s="87" t="e">
        <f t="shared" si="10"/>
        <v>#DIV/0!</v>
      </c>
      <c r="H48" s="115"/>
      <c r="I48" s="116">
        <f>+'E.1. Baukostenzuschüsse Ebene 1'!F48+'E.2. Baukostenzuschüsse Ebene 2'!F48+'E.3. Baukostenzuschüsse Ebene 3'!F48</f>
        <v>0</v>
      </c>
      <c r="J48" s="116">
        <f>+'E.1. Baukostenzuschüsse Ebene 1'!H48+'E.2. Baukostenzuschüsse Ebene 2'!H48+'E.3. Baukostenzuschüsse Ebene 3'!H48</f>
        <v>0</v>
      </c>
      <c r="K48" s="116">
        <f>+'E.1. Baukostenzuschüsse Ebene 1'!J48+'E.2. Baukostenzuschüsse Ebene 2'!J48+'E.3. Baukostenzuschüsse Ebene 3'!J48</f>
        <v>0</v>
      </c>
      <c r="L48" s="116">
        <f t="shared" si="11"/>
        <v>0</v>
      </c>
      <c r="T48" s="24">
        <f>+'A.1. Rohrleitungen Ebene 1'!F48+'A.2. Rohrleitungen Ebene 2'!F48+'A.3. Rohrl_Ebene 3 PVC'!F48+'A.3. Rohrl_Ebene 3 nicht_PVC'!F48+'B.1. Schieberstationen Ebene 1'!F48+'B.2. Schieberstationen Ebene 2'!F48+'B.3. Schieberstationen Ebene 3'!F48+'C.1. GDRAs Ebene 1'!F48+'C.2. GDRAs Ebene 2'!F48+'C.3. GDRAs Ebene 3'!F48+'D.1. Verdichter Ebene 1'!F48+'D.2. Verdichter Ebene 2'!F48+'D.3. Verdichter Ebene 3'!F48</f>
        <v>0</v>
      </c>
      <c r="U48" s="24">
        <f>+'A.1. Rohrleitungen Ebene 1'!H48+'A.2. Rohrleitungen Ebene 2'!H48+'A.3. Rohrl_Ebene 3 PVC'!H48+'A.3. Rohrl_Ebene 3 nicht_PVC'!H48+'B.1. Schieberstationen Ebene 1'!H48+'B.2. Schieberstationen Ebene 2'!H48+'B.3. Schieberstationen Ebene 3'!H48+'C.1. GDRAs Ebene 1'!H48+'C.2. GDRAs Ebene 2'!H48+'C.3. GDRAs Ebene 3'!H48+'D.1. Verdichter Ebene 1'!H48+'D.2. Verdichter Ebene 2'!H48+'D.3. Verdichter Ebene 3'!H48</f>
        <v>0</v>
      </c>
      <c r="V48" s="24">
        <f>+'A.1. Rohrleitungen Ebene 1'!J48+'A.2. Rohrleitungen Ebene 2'!J48+'A.3. Rohrl_Ebene 3 PVC'!J48+'A.3. Rohrl_Ebene 3 nicht_PVC'!J48+'B.1. Schieberstationen Ebene 1'!J48+'B.2. Schieberstationen Ebene 2'!J48+'B.3. Schieberstationen Ebene 3'!J48+'C.1. GDRAs Ebene 1'!J48+'C.2. GDRAs Ebene 2'!J48+'C.3. GDRAs Ebene 3'!J48+'D.1. Verdichter Ebene 1'!J48+'D.2. Verdichter Ebene 2'!J48+'D.3. Verdichter Ebene 3'!J48</f>
        <v>0</v>
      </c>
      <c r="W48" s="24">
        <f>+'F.1 Geleistete BKZ E1'!D48+'F.2 Geleistete BKZ E2'!D48+'F.3 Geleistete BKZ E3'!D48</f>
        <v>0</v>
      </c>
      <c r="X48" s="24">
        <f>+'F.1 Geleistete BKZ E1'!E48+'F.2 Geleistete BKZ E2'!E48+'F.3 Geleistete BKZ E3'!E48</f>
        <v>0</v>
      </c>
      <c r="Y48" s="24">
        <f>+'F.1 Geleistete BKZ E1'!F48+'F.2 Geleistete BKZ E2'!F48+'F.3 Geleistete BKZ E3'!F48</f>
        <v>0</v>
      </c>
    </row>
    <row r="49" spans="1:25" ht="12.75">
      <c r="A49" s="113">
        <f t="shared" si="12"/>
        <v>39</v>
      </c>
      <c r="B49" s="20">
        <f t="shared" si="13"/>
        <v>1973</v>
      </c>
      <c r="C49" s="86"/>
      <c r="D49" s="114">
        <f t="shared" si="7"/>
        <v>0</v>
      </c>
      <c r="E49" s="114">
        <f t="shared" si="8"/>
        <v>0</v>
      </c>
      <c r="F49" s="114">
        <f t="shared" si="9"/>
        <v>0</v>
      </c>
      <c r="G49" s="87" t="e">
        <f t="shared" si="10"/>
        <v>#DIV/0!</v>
      </c>
      <c r="H49" s="115"/>
      <c r="I49" s="116">
        <f>+'E.1. Baukostenzuschüsse Ebene 1'!F49+'E.2. Baukostenzuschüsse Ebene 2'!F49+'E.3. Baukostenzuschüsse Ebene 3'!F49</f>
        <v>0</v>
      </c>
      <c r="J49" s="116">
        <f>+'E.1. Baukostenzuschüsse Ebene 1'!H49+'E.2. Baukostenzuschüsse Ebene 2'!H49+'E.3. Baukostenzuschüsse Ebene 3'!H49</f>
        <v>0</v>
      </c>
      <c r="K49" s="116">
        <f>+'E.1. Baukostenzuschüsse Ebene 1'!J49+'E.2. Baukostenzuschüsse Ebene 2'!J49+'E.3. Baukostenzuschüsse Ebene 3'!J49</f>
        <v>0</v>
      </c>
      <c r="L49" s="116">
        <f t="shared" si="11"/>
        <v>0</v>
      </c>
      <c r="T49" s="24">
        <f>+'A.1. Rohrleitungen Ebene 1'!F49+'A.2. Rohrleitungen Ebene 2'!F49+'A.3. Rohrl_Ebene 3 PVC'!F49+'A.3. Rohrl_Ebene 3 nicht_PVC'!F49+'B.1. Schieberstationen Ebene 1'!F49+'B.2. Schieberstationen Ebene 2'!F49+'B.3. Schieberstationen Ebene 3'!F49+'C.1. GDRAs Ebene 1'!F49+'C.2. GDRAs Ebene 2'!F49+'C.3. GDRAs Ebene 3'!F49+'D.1. Verdichter Ebene 1'!F49+'D.2. Verdichter Ebene 2'!F49+'D.3. Verdichter Ebene 3'!F49</f>
        <v>0</v>
      </c>
      <c r="U49" s="24">
        <f>+'A.1. Rohrleitungen Ebene 1'!H49+'A.2. Rohrleitungen Ebene 2'!H49+'A.3. Rohrl_Ebene 3 PVC'!H49+'A.3. Rohrl_Ebene 3 nicht_PVC'!H49+'B.1. Schieberstationen Ebene 1'!H49+'B.2. Schieberstationen Ebene 2'!H49+'B.3. Schieberstationen Ebene 3'!H49+'C.1. GDRAs Ebene 1'!H49+'C.2. GDRAs Ebene 2'!H49+'C.3. GDRAs Ebene 3'!H49+'D.1. Verdichter Ebene 1'!H49+'D.2. Verdichter Ebene 2'!H49+'D.3. Verdichter Ebene 3'!H49</f>
        <v>0</v>
      </c>
      <c r="V49" s="24">
        <f>+'A.1. Rohrleitungen Ebene 1'!J49+'A.2. Rohrleitungen Ebene 2'!J49+'A.3. Rohrl_Ebene 3 PVC'!J49+'A.3. Rohrl_Ebene 3 nicht_PVC'!J49+'B.1. Schieberstationen Ebene 1'!J49+'B.2. Schieberstationen Ebene 2'!J49+'B.3. Schieberstationen Ebene 3'!J49+'C.1. GDRAs Ebene 1'!J49+'C.2. GDRAs Ebene 2'!J49+'C.3. GDRAs Ebene 3'!J49+'D.1. Verdichter Ebene 1'!J49+'D.2. Verdichter Ebene 2'!J49+'D.3. Verdichter Ebene 3'!J49</f>
        <v>0</v>
      </c>
      <c r="W49" s="24">
        <f>+'F.1 Geleistete BKZ E1'!D49+'F.2 Geleistete BKZ E2'!D49+'F.3 Geleistete BKZ E3'!D49</f>
        <v>0</v>
      </c>
      <c r="X49" s="24">
        <f>+'F.1 Geleistete BKZ E1'!E49+'F.2 Geleistete BKZ E2'!E49+'F.3 Geleistete BKZ E3'!E49</f>
        <v>0</v>
      </c>
      <c r="Y49" s="24">
        <f>+'F.1 Geleistete BKZ E1'!F49+'F.2 Geleistete BKZ E2'!F49+'F.3 Geleistete BKZ E3'!F49</f>
        <v>0</v>
      </c>
    </row>
    <row r="50" spans="1:25" ht="12.75">
      <c r="A50" s="113">
        <f t="shared" si="12"/>
        <v>40</v>
      </c>
      <c r="B50" s="20">
        <f t="shared" si="13"/>
        <v>1972</v>
      </c>
      <c r="C50" s="86"/>
      <c r="D50" s="114">
        <f t="shared" si="7"/>
        <v>0</v>
      </c>
      <c r="E50" s="114">
        <f t="shared" si="8"/>
        <v>0</v>
      </c>
      <c r="F50" s="114">
        <f t="shared" si="9"/>
        <v>0</v>
      </c>
      <c r="G50" s="87" t="e">
        <f t="shared" si="10"/>
        <v>#DIV/0!</v>
      </c>
      <c r="H50" s="115"/>
      <c r="I50" s="116">
        <f>+'E.1. Baukostenzuschüsse Ebene 1'!F50+'E.2. Baukostenzuschüsse Ebene 2'!F50+'E.3. Baukostenzuschüsse Ebene 3'!F50</f>
        <v>0</v>
      </c>
      <c r="J50" s="116">
        <f>+'E.1. Baukostenzuschüsse Ebene 1'!H50+'E.2. Baukostenzuschüsse Ebene 2'!H50+'E.3. Baukostenzuschüsse Ebene 3'!H50</f>
        <v>0</v>
      </c>
      <c r="K50" s="116">
        <f>+'E.1. Baukostenzuschüsse Ebene 1'!J50+'E.2. Baukostenzuschüsse Ebene 2'!J50+'E.3. Baukostenzuschüsse Ebene 3'!J50</f>
        <v>0</v>
      </c>
      <c r="L50" s="116">
        <f t="shared" si="11"/>
        <v>0</v>
      </c>
      <c r="T50" s="24">
        <f>+'A.1. Rohrleitungen Ebene 1'!F50+'A.2. Rohrleitungen Ebene 2'!F50+'A.3. Rohrl_Ebene 3 PVC'!F50+'A.3. Rohrl_Ebene 3 nicht_PVC'!F50+'B.1. Schieberstationen Ebene 1'!F50+'B.2. Schieberstationen Ebene 2'!F50+'B.3. Schieberstationen Ebene 3'!F50+'C.1. GDRAs Ebene 1'!F50+'C.2. GDRAs Ebene 2'!F50+'C.3. GDRAs Ebene 3'!F50+'D.1. Verdichter Ebene 1'!F50+'D.2. Verdichter Ebene 2'!F50+'D.3. Verdichter Ebene 3'!F50</f>
        <v>0</v>
      </c>
      <c r="U50" s="24">
        <f>+'A.1. Rohrleitungen Ebene 1'!H50+'A.2. Rohrleitungen Ebene 2'!H50+'A.3. Rohrl_Ebene 3 PVC'!H50+'A.3. Rohrl_Ebene 3 nicht_PVC'!H50+'B.1. Schieberstationen Ebene 1'!H50+'B.2. Schieberstationen Ebene 2'!H50+'B.3. Schieberstationen Ebene 3'!H50+'C.1. GDRAs Ebene 1'!H50+'C.2. GDRAs Ebene 2'!H50+'C.3. GDRAs Ebene 3'!H50+'D.1. Verdichter Ebene 1'!H50+'D.2. Verdichter Ebene 2'!H50+'D.3. Verdichter Ebene 3'!H50</f>
        <v>0</v>
      </c>
      <c r="V50" s="24">
        <f>+'A.1. Rohrleitungen Ebene 1'!J50+'A.2. Rohrleitungen Ebene 2'!J50+'A.3. Rohrl_Ebene 3 PVC'!J50+'A.3. Rohrl_Ebene 3 nicht_PVC'!J50+'B.1. Schieberstationen Ebene 1'!J50+'B.2. Schieberstationen Ebene 2'!J50+'B.3. Schieberstationen Ebene 3'!J50+'C.1. GDRAs Ebene 1'!J50+'C.2. GDRAs Ebene 2'!J50+'C.3. GDRAs Ebene 3'!J50+'D.1. Verdichter Ebene 1'!J50+'D.2. Verdichter Ebene 2'!J50+'D.3. Verdichter Ebene 3'!J50</f>
        <v>0</v>
      </c>
      <c r="W50" s="24">
        <f>+'F.1 Geleistete BKZ E1'!D50+'F.2 Geleistete BKZ E2'!D50+'F.3 Geleistete BKZ E3'!D50</f>
        <v>0</v>
      </c>
      <c r="X50" s="24">
        <f>+'F.1 Geleistete BKZ E1'!E50+'F.2 Geleistete BKZ E2'!E50+'F.3 Geleistete BKZ E3'!E50</f>
        <v>0</v>
      </c>
      <c r="Y50" s="24">
        <f>+'F.1 Geleistete BKZ E1'!F50+'F.2 Geleistete BKZ E2'!F50+'F.3 Geleistete BKZ E3'!F50</f>
        <v>0</v>
      </c>
    </row>
    <row r="51" spans="1:25" ht="12.75">
      <c r="A51" s="113">
        <f t="shared" si="12"/>
        <v>41</v>
      </c>
      <c r="B51" s="20">
        <f t="shared" si="13"/>
        <v>1971</v>
      </c>
      <c r="C51" s="86"/>
      <c r="D51" s="114">
        <f t="shared" si="7"/>
        <v>0</v>
      </c>
      <c r="E51" s="114">
        <f t="shared" si="8"/>
        <v>0</v>
      </c>
      <c r="F51" s="114">
        <f t="shared" si="9"/>
        <v>0</v>
      </c>
      <c r="G51" s="87" t="e">
        <f t="shared" si="10"/>
        <v>#DIV/0!</v>
      </c>
      <c r="H51" s="115"/>
      <c r="I51" s="116">
        <f>+'E.1. Baukostenzuschüsse Ebene 1'!F51+'E.2. Baukostenzuschüsse Ebene 2'!F51+'E.3. Baukostenzuschüsse Ebene 3'!F51</f>
        <v>0</v>
      </c>
      <c r="J51" s="116">
        <f>+'E.1. Baukostenzuschüsse Ebene 1'!H51+'E.2. Baukostenzuschüsse Ebene 2'!H51+'E.3. Baukostenzuschüsse Ebene 3'!H51</f>
        <v>0</v>
      </c>
      <c r="K51" s="116">
        <f>+'E.1. Baukostenzuschüsse Ebene 1'!J51+'E.2. Baukostenzuschüsse Ebene 2'!J51+'E.3. Baukostenzuschüsse Ebene 3'!J51</f>
        <v>0</v>
      </c>
      <c r="L51" s="116">
        <f t="shared" si="11"/>
        <v>0</v>
      </c>
      <c r="T51" s="24">
        <f>+'A.1. Rohrleitungen Ebene 1'!F51+'A.2. Rohrleitungen Ebene 2'!F51+'A.3. Rohrl_Ebene 3 PVC'!F51+'A.3. Rohrl_Ebene 3 nicht_PVC'!F51+'B.1. Schieberstationen Ebene 1'!F51+'B.2. Schieberstationen Ebene 2'!F51+'B.3. Schieberstationen Ebene 3'!F51+'C.1. GDRAs Ebene 1'!F51+'C.2. GDRAs Ebene 2'!F51+'C.3. GDRAs Ebene 3'!F51+'D.1. Verdichter Ebene 1'!F51+'D.2. Verdichter Ebene 2'!F51+'D.3. Verdichter Ebene 3'!F51</f>
        <v>0</v>
      </c>
      <c r="U51" s="24">
        <f>+'A.1. Rohrleitungen Ebene 1'!H51+'A.2. Rohrleitungen Ebene 2'!H51+'A.3. Rohrl_Ebene 3 PVC'!H51+'A.3. Rohrl_Ebene 3 nicht_PVC'!H51+'B.1. Schieberstationen Ebene 1'!H51+'B.2. Schieberstationen Ebene 2'!H51+'B.3. Schieberstationen Ebene 3'!H51+'C.1. GDRAs Ebene 1'!H51+'C.2. GDRAs Ebene 2'!H51+'C.3. GDRAs Ebene 3'!H51+'D.1. Verdichter Ebene 1'!H51+'D.2. Verdichter Ebene 2'!H51+'D.3. Verdichter Ebene 3'!H51</f>
        <v>0</v>
      </c>
      <c r="V51" s="24">
        <f>+'A.1. Rohrleitungen Ebene 1'!J51+'A.2. Rohrleitungen Ebene 2'!J51+'A.3. Rohrl_Ebene 3 PVC'!J51+'A.3. Rohrl_Ebene 3 nicht_PVC'!J51+'B.1. Schieberstationen Ebene 1'!J51+'B.2. Schieberstationen Ebene 2'!J51+'B.3. Schieberstationen Ebene 3'!J51+'C.1. GDRAs Ebene 1'!J51+'C.2. GDRAs Ebene 2'!J51+'C.3. GDRAs Ebene 3'!J51+'D.1. Verdichter Ebene 1'!J51+'D.2. Verdichter Ebene 2'!J51+'D.3. Verdichter Ebene 3'!J51</f>
        <v>0</v>
      </c>
      <c r="W51" s="24">
        <f>+'F.1 Geleistete BKZ E1'!D51+'F.2 Geleistete BKZ E2'!D51+'F.3 Geleistete BKZ E3'!D51</f>
        <v>0</v>
      </c>
      <c r="X51" s="24">
        <f>+'F.1 Geleistete BKZ E1'!E51+'F.2 Geleistete BKZ E2'!E51+'F.3 Geleistete BKZ E3'!E51</f>
        <v>0</v>
      </c>
      <c r="Y51" s="24">
        <f>+'F.1 Geleistete BKZ E1'!F51+'F.2 Geleistete BKZ E2'!F51+'F.3 Geleistete BKZ E3'!F51</f>
        <v>0</v>
      </c>
    </row>
    <row r="52" spans="1:25" ht="12.75">
      <c r="A52" s="113">
        <f t="shared" si="12"/>
        <v>42</v>
      </c>
      <c r="B52" s="20">
        <f t="shared" si="13"/>
        <v>1970</v>
      </c>
      <c r="C52" s="86"/>
      <c r="D52" s="114">
        <f t="shared" si="7"/>
        <v>0</v>
      </c>
      <c r="E52" s="114">
        <f t="shared" si="8"/>
        <v>0</v>
      </c>
      <c r="F52" s="114">
        <f t="shared" si="9"/>
        <v>0</v>
      </c>
      <c r="G52" s="87" t="e">
        <f t="shared" si="10"/>
        <v>#DIV/0!</v>
      </c>
      <c r="H52" s="115"/>
      <c r="I52" s="116">
        <f>+'E.1. Baukostenzuschüsse Ebene 1'!F52+'E.2. Baukostenzuschüsse Ebene 2'!F52+'E.3. Baukostenzuschüsse Ebene 3'!F52</f>
        <v>0</v>
      </c>
      <c r="J52" s="116">
        <f>+'E.1. Baukostenzuschüsse Ebene 1'!H52+'E.2. Baukostenzuschüsse Ebene 2'!H52+'E.3. Baukostenzuschüsse Ebene 3'!H52</f>
        <v>0</v>
      </c>
      <c r="K52" s="116">
        <f>+'E.1. Baukostenzuschüsse Ebene 1'!J52+'E.2. Baukostenzuschüsse Ebene 2'!J52+'E.3. Baukostenzuschüsse Ebene 3'!J52</f>
        <v>0</v>
      </c>
      <c r="L52" s="116">
        <f t="shared" si="11"/>
        <v>0</v>
      </c>
      <c r="T52" s="24">
        <f>+'A.1. Rohrleitungen Ebene 1'!F52+'A.2. Rohrleitungen Ebene 2'!F52+'A.3. Rohrl_Ebene 3 PVC'!F52+'A.3. Rohrl_Ebene 3 nicht_PVC'!F52+'B.1. Schieberstationen Ebene 1'!F52+'B.2. Schieberstationen Ebene 2'!F52+'B.3. Schieberstationen Ebene 3'!F52+'C.1. GDRAs Ebene 1'!F52+'C.2. GDRAs Ebene 2'!F52+'C.3. GDRAs Ebene 3'!F52+'D.1. Verdichter Ebene 1'!F52+'D.2. Verdichter Ebene 2'!F52+'D.3. Verdichter Ebene 3'!F52</f>
        <v>0</v>
      </c>
      <c r="U52" s="24">
        <f>+'A.1. Rohrleitungen Ebene 1'!H52+'A.2. Rohrleitungen Ebene 2'!H52+'A.3. Rohrl_Ebene 3 PVC'!H52+'A.3. Rohrl_Ebene 3 nicht_PVC'!H52+'B.1. Schieberstationen Ebene 1'!H52+'B.2. Schieberstationen Ebene 2'!H52+'B.3. Schieberstationen Ebene 3'!H52+'C.1. GDRAs Ebene 1'!H52+'C.2. GDRAs Ebene 2'!H52+'C.3. GDRAs Ebene 3'!H52+'D.1. Verdichter Ebene 1'!H52+'D.2. Verdichter Ebene 2'!H52+'D.3. Verdichter Ebene 3'!H52</f>
        <v>0</v>
      </c>
      <c r="V52" s="24">
        <f>+'A.1. Rohrleitungen Ebene 1'!J52+'A.2. Rohrleitungen Ebene 2'!J52+'A.3. Rohrl_Ebene 3 PVC'!J52+'A.3. Rohrl_Ebene 3 nicht_PVC'!J52+'B.1. Schieberstationen Ebene 1'!J52+'B.2. Schieberstationen Ebene 2'!J52+'B.3. Schieberstationen Ebene 3'!J52+'C.1. GDRAs Ebene 1'!J52+'C.2. GDRAs Ebene 2'!J52+'C.3. GDRAs Ebene 3'!J52+'D.1. Verdichter Ebene 1'!J52+'D.2. Verdichter Ebene 2'!J52+'D.3. Verdichter Ebene 3'!J52</f>
        <v>0</v>
      </c>
      <c r="W52" s="24">
        <f>+'F.1 Geleistete BKZ E1'!D52+'F.2 Geleistete BKZ E2'!D52+'F.3 Geleistete BKZ E3'!D52</f>
        <v>0</v>
      </c>
      <c r="X52" s="24">
        <f>+'F.1 Geleistete BKZ E1'!E52+'F.2 Geleistete BKZ E2'!E52+'F.3 Geleistete BKZ E3'!E52</f>
        <v>0</v>
      </c>
      <c r="Y52" s="24">
        <f>+'F.1 Geleistete BKZ E1'!F52+'F.2 Geleistete BKZ E2'!F52+'F.3 Geleistete BKZ E3'!F52</f>
        <v>0</v>
      </c>
    </row>
    <row r="53" spans="1:25" ht="12.75">
      <c r="A53" s="113">
        <f t="shared" si="12"/>
        <v>43</v>
      </c>
      <c r="B53" s="20">
        <f t="shared" si="13"/>
        <v>1969</v>
      </c>
      <c r="C53" s="86"/>
      <c r="D53" s="114">
        <f t="shared" si="7"/>
        <v>0</v>
      </c>
      <c r="E53" s="114">
        <f t="shared" si="8"/>
        <v>0</v>
      </c>
      <c r="F53" s="114">
        <f t="shared" si="9"/>
        <v>0</v>
      </c>
      <c r="G53" s="87" t="e">
        <f t="shared" si="10"/>
        <v>#DIV/0!</v>
      </c>
      <c r="H53" s="115"/>
      <c r="I53" s="116">
        <f>+'E.1. Baukostenzuschüsse Ebene 1'!F53+'E.2. Baukostenzuschüsse Ebene 2'!F53+'E.3. Baukostenzuschüsse Ebene 3'!F53</f>
        <v>0</v>
      </c>
      <c r="J53" s="116">
        <f>+'E.1. Baukostenzuschüsse Ebene 1'!H53+'E.2. Baukostenzuschüsse Ebene 2'!H53+'E.3. Baukostenzuschüsse Ebene 3'!H53</f>
        <v>0</v>
      </c>
      <c r="K53" s="116">
        <f>+'E.1. Baukostenzuschüsse Ebene 1'!J53+'E.2. Baukostenzuschüsse Ebene 2'!J53+'E.3. Baukostenzuschüsse Ebene 3'!J53</f>
        <v>0</v>
      </c>
      <c r="L53" s="116">
        <f t="shared" si="11"/>
        <v>0</v>
      </c>
      <c r="T53" s="24">
        <f>+'A.1. Rohrleitungen Ebene 1'!F53+'A.2. Rohrleitungen Ebene 2'!F53+'A.3. Rohrl_Ebene 3 PVC'!F53+'A.3. Rohrl_Ebene 3 nicht_PVC'!F53+'B.1. Schieberstationen Ebene 1'!F53+'B.2. Schieberstationen Ebene 2'!F53+'B.3. Schieberstationen Ebene 3'!F53+'C.1. GDRAs Ebene 1'!F53+'C.2. GDRAs Ebene 2'!F53+'C.3. GDRAs Ebene 3'!F53+'D.1. Verdichter Ebene 1'!F53+'D.2. Verdichter Ebene 2'!F53+'D.3. Verdichter Ebene 3'!F53</f>
        <v>0</v>
      </c>
      <c r="U53" s="24">
        <f>+'A.1. Rohrleitungen Ebene 1'!H53+'A.2. Rohrleitungen Ebene 2'!H53+'A.3. Rohrl_Ebene 3 PVC'!H53+'A.3. Rohrl_Ebene 3 nicht_PVC'!H53+'B.1. Schieberstationen Ebene 1'!H53+'B.2. Schieberstationen Ebene 2'!H53+'B.3. Schieberstationen Ebene 3'!H53+'C.1. GDRAs Ebene 1'!H53+'C.2. GDRAs Ebene 2'!H53+'C.3. GDRAs Ebene 3'!H53+'D.1. Verdichter Ebene 1'!H53+'D.2. Verdichter Ebene 2'!H53+'D.3. Verdichter Ebene 3'!H53</f>
        <v>0</v>
      </c>
      <c r="V53" s="24">
        <f>+'A.1. Rohrleitungen Ebene 1'!J53+'A.2. Rohrleitungen Ebene 2'!J53+'A.3. Rohrl_Ebene 3 PVC'!J53+'A.3. Rohrl_Ebene 3 nicht_PVC'!J53+'B.1. Schieberstationen Ebene 1'!J53+'B.2. Schieberstationen Ebene 2'!J53+'B.3. Schieberstationen Ebene 3'!J53+'C.1. GDRAs Ebene 1'!J53+'C.2. GDRAs Ebene 2'!J53+'C.3. GDRAs Ebene 3'!J53+'D.1. Verdichter Ebene 1'!J53+'D.2. Verdichter Ebene 2'!J53+'D.3. Verdichter Ebene 3'!J53</f>
        <v>0</v>
      </c>
      <c r="W53" s="24">
        <f>+'F.1 Geleistete BKZ E1'!D53+'F.2 Geleistete BKZ E2'!D53+'F.3 Geleistete BKZ E3'!D53</f>
        <v>0</v>
      </c>
      <c r="X53" s="24">
        <f>+'F.1 Geleistete BKZ E1'!E53+'F.2 Geleistete BKZ E2'!E53+'F.3 Geleistete BKZ E3'!E53</f>
        <v>0</v>
      </c>
      <c r="Y53" s="24">
        <f>+'F.1 Geleistete BKZ E1'!F53+'F.2 Geleistete BKZ E2'!F53+'F.3 Geleistete BKZ E3'!F53</f>
        <v>0</v>
      </c>
    </row>
    <row r="54" spans="1:25" ht="12.75">
      <c r="A54" s="113">
        <f t="shared" si="12"/>
        <v>44</v>
      </c>
      <c r="B54" s="20">
        <f t="shared" si="13"/>
        <v>1968</v>
      </c>
      <c r="C54" s="86"/>
      <c r="D54" s="114">
        <f t="shared" si="7"/>
        <v>0</v>
      </c>
      <c r="E54" s="114">
        <f t="shared" si="8"/>
        <v>0</v>
      </c>
      <c r="F54" s="114">
        <f t="shared" si="9"/>
        <v>0</v>
      </c>
      <c r="G54" s="87" t="e">
        <f t="shared" si="10"/>
        <v>#DIV/0!</v>
      </c>
      <c r="H54" s="115"/>
      <c r="I54" s="116">
        <f>+'E.1. Baukostenzuschüsse Ebene 1'!F54+'E.2. Baukostenzuschüsse Ebene 2'!F54+'E.3. Baukostenzuschüsse Ebene 3'!F54</f>
        <v>0</v>
      </c>
      <c r="J54" s="116">
        <f>+'E.1. Baukostenzuschüsse Ebene 1'!H54+'E.2. Baukostenzuschüsse Ebene 2'!H54+'E.3. Baukostenzuschüsse Ebene 3'!H54</f>
        <v>0</v>
      </c>
      <c r="K54" s="116">
        <f>+'E.1. Baukostenzuschüsse Ebene 1'!J54+'E.2. Baukostenzuschüsse Ebene 2'!J54+'E.3. Baukostenzuschüsse Ebene 3'!J54</f>
        <v>0</v>
      </c>
      <c r="L54" s="116">
        <f t="shared" si="11"/>
        <v>0</v>
      </c>
      <c r="T54" s="24">
        <f>+'A.1. Rohrleitungen Ebene 1'!F54+'A.2. Rohrleitungen Ebene 2'!F54+'A.3. Rohrl_Ebene 3 PVC'!F54+'A.3. Rohrl_Ebene 3 nicht_PVC'!F54+'B.1. Schieberstationen Ebene 1'!F54+'B.2. Schieberstationen Ebene 2'!F54+'B.3. Schieberstationen Ebene 3'!F54+'C.1. GDRAs Ebene 1'!F54+'C.2. GDRAs Ebene 2'!F54+'C.3. GDRAs Ebene 3'!F54+'D.1. Verdichter Ebene 1'!F54+'D.2. Verdichter Ebene 2'!F54+'D.3. Verdichter Ebene 3'!F54</f>
        <v>0</v>
      </c>
      <c r="U54" s="24">
        <f>+'A.1. Rohrleitungen Ebene 1'!H54+'A.2. Rohrleitungen Ebene 2'!H54+'A.3. Rohrl_Ebene 3 PVC'!H54+'A.3. Rohrl_Ebene 3 nicht_PVC'!H54+'B.1. Schieberstationen Ebene 1'!H54+'B.2. Schieberstationen Ebene 2'!H54+'B.3. Schieberstationen Ebene 3'!H54+'C.1. GDRAs Ebene 1'!H54+'C.2. GDRAs Ebene 2'!H54+'C.3. GDRAs Ebene 3'!H54+'D.1. Verdichter Ebene 1'!H54+'D.2. Verdichter Ebene 2'!H54+'D.3. Verdichter Ebene 3'!H54</f>
        <v>0</v>
      </c>
      <c r="V54" s="24">
        <f>+'A.1. Rohrleitungen Ebene 1'!J54+'A.2. Rohrleitungen Ebene 2'!J54+'A.3. Rohrl_Ebene 3 PVC'!J54+'A.3. Rohrl_Ebene 3 nicht_PVC'!J54+'B.1. Schieberstationen Ebene 1'!J54+'B.2. Schieberstationen Ebene 2'!J54+'B.3. Schieberstationen Ebene 3'!J54+'C.1. GDRAs Ebene 1'!J54+'C.2. GDRAs Ebene 2'!J54+'C.3. GDRAs Ebene 3'!J54+'D.1. Verdichter Ebene 1'!J54+'D.2. Verdichter Ebene 2'!J54+'D.3. Verdichter Ebene 3'!J54</f>
        <v>0</v>
      </c>
      <c r="W54" s="24">
        <f>+'F.1 Geleistete BKZ E1'!D54+'F.2 Geleistete BKZ E2'!D54+'F.3 Geleistete BKZ E3'!D54</f>
        <v>0</v>
      </c>
      <c r="X54" s="24">
        <f>+'F.1 Geleistete BKZ E1'!E54+'F.2 Geleistete BKZ E2'!E54+'F.3 Geleistete BKZ E3'!E54</f>
        <v>0</v>
      </c>
      <c r="Y54" s="24">
        <f>+'F.1 Geleistete BKZ E1'!F54+'F.2 Geleistete BKZ E2'!F54+'F.3 Geleistete BKZ E3'!F54</f>
        <v>0</v>
      </c>
    </row>
    <row r="55" spans="1:25" ht="12.75">
      <c r="A55" s="113">
        <f t="shared" si="12"/>
        <v>45</v>
      </c>
      <c r="B55" s="20">
        <f t="shared" si="13"/>
        <v>1967</v>
      </c>
      <c r="C55" s="86"/>
      <c r="D55" s="114">
        <f t="shared" si="7"/>
        <v>0</v>
      </c>
      <c r="E55" s="114">
        <f t="shared" si="8"/>
        <v>0</v>
      </c>
      <c r="F55" s="114">
        <f t="shared" si="9"/>
        <v>0</v>
      </c>
      <c r="G55" s="87" t="e">
        <f t="shared" si="10"/>
        <v>#DIV/0!</v>
      </c>
      <c r="H55" s="115"/>
      <c r="I55" s="116">
        <f>+'E.1. Baukostenzuschüsse Ebene 1'!F55+'E.2. Baukostenzuschüsse Ebene 2'!F55+'E.3. Baukostenzuschüsse Ebene 3'!F55</f>
        <v>0</v>
      </c>
      <c r="J55" s="116">
        <f>+'E.1. Baukostenzuschüsse Ebene 1'!H55+'E.2. Baukostenzuschüsse Ebene 2'!H55+'E.3. Baukostenzuschüsse Ebene 3'!H55</f>
        <v>0</v>
      </c>
      <c r="K55" s="116">
        <f>+'E.1. Baukostenzuschüsse Ebene 1'!J55+'E.2. Baukostenzuschüsse Ebene 2'!J55+'E.3. Baukostenzuschüsse Ebene 3'!J55</f>
        <v>0</v>
      </c>
      <c r="L55" s="116">
        <f t="shared" si="11"/>
        <v>0</v>
      </c>
      <c r="T55" s="24">
        <f>+'A.1. Rohrleitungen Ebene 1'!F55+'A.2. Rohrleitungen Ebene 2'!F55+'A.3. Rohrl_Ebene 3 PVC'!F55+'A.3. Rohrl_Ebene 3 nicht_PVC'!F55+'B.1. Schieberstationen Ebene 1'!F55+'B.2. Schieberstationen Ebene 2'!F55+'B.3. Schieberstationen Ebene 3'!F55+'C.1. GDRAs Ebene 1'!F55+'C.2. GDRAs Ebene 2'!F55+'C.3. GDRAs Ebene 3'!F55+'D.1. Verdichter Ebene 1'!F55+'D.2. Verdichter Ebene 2'!F55+'D.3. Verdichter Ebene 3'!F55</f>
        <v>0</v>
      </c>
      <c r="U55" s="24">
        <f>+'A.1. Rohrleitungen Ebene 1'!H55+'A.2. Rohrleitungen Ebene 2'!H55+'A.3. Rohrl_Ebene 3 PVC'!H55+'A.3. Rohrl_Ebene 3 nicht_PVC'!H55+'B.1. Schieberstationen Ebene 1'!H55+'B.2. Schieberstationen Ebene 2'!H55+'B.3. Schieberstationen Ebene 3'!H55+'C.1. GDRAs Ebene 1'!H55+'C.2. GDRAs Ebene 2'!H55+'C.3. GDRAs Ebene 3'!H55+'D.1. Verdichter Ebene 1'!H55+'D.2. Verdichter Ebene 2'!H55+'D.3. Verdichter Ebene 3'!H55</f>
        <v>0</v>
      </c>
      <c r="V55" s="24">
        <f>+'A.1. Rohrleitungen Ebene 1'!J55+'A.2. Rohrleitungen Ebene 2'!J55+'A.3. Rohrl_Ebene 3 PVC'!J55+'A.3. Rohrl_Ebene 3 nicht_PVC'!J55+'B.1. Schieberstationen Ebene 1'!J55+'B.2. Schieberstationen Ebene 2'!J55+'B.3. Schieberstationen Ebene 3'!J55+'C.1. GDRAs Ebene 1'!J55+'C.2. GDRAs Ebene 2'!J55+'C.3. GDRAs Ebene 3'!J55+'D.1. Verdichter Ebene 1'!J55+'D.2. Verdichter Ebene 2'!J55+'D.3. Verdichter Ebene 3'!J55</f>
        <v>0</v>
      </c>
      <c r="W55" s="24">
        <f>+'F.1 Geleistete BKZ E1'!D55+'F.2 Geleistete BKZ E2'!D55+'F.3 Geleistete BKZ E3'!D55</f>
        <v>0</v>
      </c>
      <c r="X55" s="24">
        <f>+'F.1 Geleistete BKZ E1'!E55+'F.2 Geleistete BKZ E2'!E55+'F.3 Geleistete BKZ E3'!E55</f>
        <v>0</v>
      </c>
      <c r="Y55" s="24">
        <f>+'F.1 Geleistete BKZ E1'!F55+'F.2 Geleistete BKZ E2'!F55+'F.3 Geleistete BKZ E3'!F55</f>
        <v>0</v>
      </c>
    </row>
    <row r="56" spans="1:25" ht="12.75">
      <c r="A56" s="113">
        <f t="shared" si="12"/>
        <v>46</v>
      </c>
      <c r="B56" s="20">
        <f t="shared" si="13"/>
        <v>1966</v>
      </c>
      <c r="C56" s="86"/>
      <c r="D56" s="114">
        <f t="shared" si="7"/>
        <v>0</v>
      </c>
      <c r="E56" s="114">
        <f t="shared" si="8"/>
        <v>0</v>
      </c>
      <c r="F56" s="114">
        <f t="shared" si="9"/>
        <v>0</v>
      </c>
      <c r="G56" s="87" t="e">
        <f t="shared" si="10"/>
        <v>#DIV/0!</v>
      </c>
      <c r="H56" s="115"/>
      <c r="I56" s="116">
        <f>+'E.1. Baukostenzuschüsse Ebene 1'!F56+'E.2. Baukostenzuschüsse Ebene 2'!F56+'E.3. Baukostenzuschüsse Ebene 3'!F56</f>
        <v>0</v>
      </c>
      <c r="J56" s="116">
        <f>+'E.1. Baukostenzuschüsse Ebene 1'!H56+'E.2. Baukostenzuschüsse Ebene 2'!H56+'E.3. Baukostenzuschüsse Ebene 3'!H56</f>
        <v>0</v>
      </c>
      <c r="K56" s="116">
        <f>+'E.1. Baukostenzuschüsse Ebene 1'!J56+'E.2. Baukostenzuschüsse Ebene 2'!J56+'E.3. Baukostenzuschüsse Ebene 3'!J56</f>
        <v>0</v>
      </c>
      <c r="L56" s="116">
        <f t="shared" si="11"/>
        <v>0</v>
      </c>
      <c r="T56" s="24">
        <f>+'A.1. Rohrleitungen Ebene 1'!F56+'A.2. Rohrleitungen Ebene 2'!F56+'A.3. Rohrl_Ebene 3 PVC'!F56+'A.3. Rohrl_Ebene 3 nicht_PVC'!F56+'B.1. Schieberstationen Ebene 1'!F56+'B.2. Schieberstationen Ebene 2'!F56+'B.3. Schieberstationen Ebene 3'!F56+'C.1. GDRAs Ebene 1'!F56+'C.2. GDRAs Ebene 2'!F56+'C.3. GDRAs Ebene 3'!F56+'D.1. Verdichter Ebene 1'!F56+'D.2. Verdichter Ebene 2'!F56+'D.3. Verdichter Ebene 3'!F56</f>
        <v>0</v>
      </c>
      <c r="U56" s="24">
        <f>+'A.1. Rohrleitungen Ebene 1'!H56+'A.2. Rohrleitungen Ebene 2'!H56+'A.3. Rohrl_Ebene 3 PVC'!H56+'A.3. Rohrl_Ebene 3 nicht_PVC'!H56+'B.1. Schieberstationen Ebene 1'!H56+'B.2. Schieberstationen Ebene 2'!H56+'B.3. Schieberstationen Ebene 3'!H56+'C.1. GDRAs Ebene 1'!H56+'C.2. GDRAs Ebene 2'!H56+'C.3. GDRAs Ebene 3'!H56+'D.1. Verdichter Ebene 1'!H56+'D.2. Verdichter Ebene 2'!H56+'D.3. Verdichter Ebene 3'!H56</f>
        <v>0</v>
      </c>
      <c r="V56" s="24">
        <f>+'A.1. Rohrleitungen Ebene 1'!J56+'A.2. Rohrleitungen Ebene 2'!J56+'A.3. Rohrl_Ebene 3 PVC'!J56+'A.3. Rohrl_Ebene 3 nicht_PVC'!J56+'B.1. Schieberstationen Ebene 1'!J56+'B.2. Schieberstationen Ebene 2'!J56+'B.3. Schieberstationen Ebene 3'!J56+'C.1. GDRAs Ebene 1'!J56+'C.2. GDRAs Ebene 2'!J56+'C.3. GDRAs Ebene 3'!J56+'D.1. Verdichter Ebene 1'!J56+'D.2. Verdichter Ebene 2'!J56+'D.3. Verdichter Ebene 3'!J56</f>
        <v>0</v>
      </c>
      <c r="W56" s="24">
        <f>+'F.1 Geleistete BKZ E1'!D56+'F.2 Geleistete BKZ E2'!D56+'F.3 Geleistete BKZ E3'!D56</f>
        <v>0</v>
      </c>
      <c r="X56" s="24">
        <f>+'F.1 Geleistete BKZ E1'!E56+'F.2 Geleistete BKZ E2'!E56+'F.3 Geleistete BKZ E3'!E56</f>
        <v>0</v>
      </c>
      <c r="Y56" s="24">
        <f>+'F.1 Geleistete BKZ E1'!F56+'F.2 Geleistete BKZ E2'!F56+'F.3 Geleistete BKZ E3'!F56</f>
        <v>0</v>
      </c>
    </row>
    <row r="57" spans="1:25" ht="12.75">
      <c r="A57" s="113">
        <f t="shared" si="12"/>
        <v>47</v>
      </c>
      <c r="B57" s="20">
        <f t="shared" si="13"/>
        <v>1965</v>
      </c>
      <c r="C57" s="86"/>
      <c r="D57" s="114">
        <f t="shared" si="7"/>
        <v>0</v>
      </c>
      <c r="E57" s="114">
        <f t="shared" si="8"/>
        <v>0</v>
      </c>
      <c r="F57" s="114">
        <f t="shared" si="9"/>
        <v>0</v>
      </c>
      <c r="G57" s="87" t="e">
        <f t="shared" si="10"/>
        <v>#DIV/0!</v>
      </c>
      <c r="H57" s="115"/>
      <c r="I57" s="116">
        <f>+'E.1. Baukostenzuschüsse Ebene 1'!F57+'E.2. Baukostenzuschüsse Ebene 2'!F57+'E.3. Baukostenzuschüsse Ebene 3'!F57</f>
        <v>0</v>
      </c>
      <c r="J57" s="116">
        <f>+'E.1. Baukostenzuschüsse Ebene 1'!H57+'E.2. Baukostenzuschüsse Ebene 2'!H57+'E.3. Baukostenzuschüsse Ebene 3'!H57</f>
        <v>0</v>
      </c>
      <c r="K57" s="116">
        <f>+'E.1. Baukostenzuschüsse Ebene 1'!J57+'E.2. Baukostenzuschüsse Ebene 2'!J57+'E.3. Baukostenzuschüsse Ebene 3'!J57</f>
        <v>0</v>
      </c>
      <c r="L57" s="116">
        <f t="shared" si="11"/>
        <v>0</v>
      </c>
      <c r="T57" s="24">
        <f>+'A.1. Rohrleitungen Ebene 1'!F57+'A.2. Rohrleitungen Ebene 2'!F57+'A.3. Rohrl_Ebene 3 PVC'!F57+'A.3. Rohrl_Ebene 3 nicht_PVC'!F57+'B.1. Schieberstationen Ebene 1'!F57+'B.2. Schieberstationen Ebene 2'!F57+'B.3. Schieberstationen Ebene 3'!F57+'C.1. GDRAs Ebene 1'!F57+'C.2. GDRAs Ebene 2'!F57+'C.3. GDRAs Ebene 3'!F57+'D.1. Verdichter Ebene 1'!F57+'D.2. Verdichter Ebene 2'!F57+'D.3. Verdichter Ebene 3'!F57</f>
        <v>0</v>
      </c>
      <c r="U57" s="24">
        <f>+'A.1. Rohrleitungen Ebene 1'!H57+'A.2. Rohrleitungen Ebene 2'!H57+'A.3. Rohrl_Ebene 3 PVC'!H57+'A.3. Rohrl_Ebene 3 nicht_PVC'!H57+'B.1. Schieberstationen Ebene 1'!H57+'B.2. Schieberstationen Ebene 2'!H57+'B.3. Schieberstationen Ebene 3'!H57+'C.1. GDRAs Ebene 1'!H57+'C.2. GDRAs Ebene 2'!H57+'C.3. GDRAs Ebene 3'!H57+'D.1. Verdichter Ebene 1'!H57+'D.2. Verdichter Ebene 2'!H57+'D.3. Verdichter Ebene 3'!H57</f>
        <v>0</v>
      </c>
      <c r="V57" s="24">
        <f>+'A.1. Rohrleitungen Ebene 1'!J57+'A.2. Rohrleitungen Ebene 2'!J57+'A.3. Rohrl_Ebene 3 PVC'!J57+'A.3. Rohrl_Ebene 3 nicht_PVC'!J57+'B.1. Schieberstationen Ebene 1'!J57+'B.2. Schieberstationen Ebene 2'!J57+'B.3. Schieberstationen Ebene 3'!J57+'C.1. GDRAs Ebene 1'!J57+'C.2. GDRAs Ebene 2'!J57+'C.3. GDRAs Ebene 3'!J57+'D.1. Verdichter Ebene 1'!J57+'D.2. Verdichter Ebene 2'!J57+'D.3. Verdichter Ebene 3'!J57</f>
        <v>0</v>
      </c>
      <c r="W57" s="24">
        <f>+'F.1 Geleistete BKZ E1'!D57+'F.2 Geleistete BKZ E2'!D57+'F.3 Geleistete BKZ E3'!D57</f>
        <v>0</v>
      </c>
      <c r="X57" s="24">
        <f>+'F.1 Geleistete BKZ E1'!E57+'F.2 Geleistete BKZ E2'!E57+'F.3 Geleistete BKZ E3'!E57</f>
        <v>0</v>
      </c>
      <c r="Y57" s="24">
        <f>+'F.1 Geleistete BKZ E1'!F57+'F.2 Geleistete BKZ E2'!F57+'F.3 Geleistete BKZ E3'!F57</f>
        <v>0</v>
      </c>
    </row>
    <row r="58" spans="1:25" ht="12.75">
      <c r="A58" s="113">
        <f t="shared" si="12"/>
        <v>48</v>
      </c>
      <c r="B58" s="20">
        <f t="shared" si="13"/>
        <v>1964</v>
      </c>
      <c r="C58" s="86"/>
      <c r="D58" s="114">
        <f t="shared" si="7"/>
        <v>0</v>
      </c>
      <c r="E58" s="114">
        <f t="shared" si="8"/>
        <v>0</v>
      </c>
      <c r="F58" s="114">
        <f t="shared" si="9"/>
        <v>0</v>
      </c>
      <c r="G58" s="87" t="e">
        <f t="shared" si="10"/>
        <v>#DIV/0!</v>
      </c>
      <c r="H58" s="115"/>
      <c r="I58" s="116">
        <f>+'E.1. Baukostenzuschüsse Ebene 1'!F58+'E.2. Baukostenzuschüsse Ebene 2'!F58+'E.3. Baukostenzuschüsse Ebene 3'!F58</f>
        <v>0</v>
      </c>
      <c r="J58" s="116">
        <f>+'E.1. Baukostenzuschüsse Ebene 1'!H58+'E.2. Baukostenzuschüsse Ebene 2'!H58+'E.3. Baukostenzuschüsse Ebene 3'!H58</f>
        <v>0</v>
      </c>
      <c r="K58" s="116">
        <f>+'E.1. Baukostenzuschüsse Ebene 1'!J58+'E.2. Baukostenzuschüsse Ebene 2'!J58+'E.3. Baukostenzuschüsse Ebene 3'!J58</f>
        <v>0</v>
      </c>
      <c r="L58" s="116">
        <f t="shared" si="11"/>
        <v>0</v>
      </c>
      <c r="T58" s="24">
        <f>+'A.1. Rohrleitungen Ebene 1'!F58+'A.2. Rohrleitungen Ebene 2'!F58+'A.3. Rohrl_Ebene 3 PVC'!F58+'A.3. Rohrl_Ebene 3 nicht_PVC'!F58+'B.1. Schieberstationen Ebene 1'!F58+'B.2. Schieberstationen Ebene 2'!F58+'B.3. Schieberstationen Ebene 3'!F58+'C.1. GDRAs Ebene 1'!F58+'C.2. GDRAs Ebene 2'!F58+'C.3. GDRAs Ebene 3'!F58+'D.1. Verdichter Ebene 1'!F58+'D.2. Verdichter Ebene 2'!F58+'D.3. Verdichter Ebene 3'!F58</f>
        <v>0</v>
      </c>
      <c r="U58" s="24">
        <f>+'A.1. Rohrleitungen Ebene 1'!H58+'A.2. Rohrleitungen Ebene 2'!H58+'A.3. Rohrl_Ebene 3 PVC'!H58+'A.3. Rohrl_Ebene 3 nicht_PVC'!H58+'B.1. Schieberstationen Ebene 1'!H58+'B.2. Schieberstationen Ebene 2'!H58+'B.3. Schieberstationen Ebene 3'!H58+'C.1. GDRAs Ebene 1'!H58+'C.2. GDRAs Ebene 2'!H58+'C.3. GDRAs Ebene 3'!H58+'D.1. Verdichter Ebene 1'!H58+'D.2. Verdichter Ebene 2'!H58+'D.3. Verdichter Ebene 3'!H58</f>
        <v>0</v>
      </c>
      <c r="V58" s="24">
        <f>+'A.1. Rohrleitungen Ebene 1'!J58+'A.2. Rohrleitungen Ebene 2'!J58+'A.3. Rohrl_Ebene 3 PVC'!J58+'A.3. Rohrl_Ebene 3 nicht_PVC'!J58+'B.1. Schieberstationen Ebene 1'!J58+'B.2. Schieberstationen Ebene 2'!J58+'B.3. Schieberstationen Ebene 3'!J58+'C.1. GDRAs Ebene 1'!J58+'C.2. GDRAs Ebene 2'!J58+'C.3. GDRAs Ebene 3'!J58+'D.1. Verdichter Ebene 1'!J58+'D.2. Verdichter Ebene 2'!J58+'D.3. Verdichter Ebene 3'!J58</f>
        <v>0</v>
      </c>
      <c r="W58" s="24">
        <f>+'F.1 Geleistete BKZ E1'!D58+'F.2 Geleistete BKZ E2'!D58+'F.3 Geleistete BKZ E3'!D58</f>
        <v>0</v>
      </c>
      <c r="X58" s="24">
        <f>+'F.1 Geleistete BKZ E1'!E58+'F.2 Geleistete BKZ E2'!E58+'F.3 Geleistete BKZ E3'!E58</f>
        <v>0</v>
      </c>
      <c r="Y58" s="24">
        <f>+'F.1 Geleistete BKZ E1'!F58+'F.2 Geleistete BKZ E2'!F58+'F.3 Geleistete BKZ E3'!F58</f>
        <v>0</v>
      </c>
    </row>
    <row r="59" spans="1:25" ht="12.75">
      <c r="A59" s="113">
        <f t="shared" si="12"/>
        <v>49</v>
      </c>
      <c r="B59" s="20">
        <f t="shared" si="13"/>
        <v>1963</v>
      </c>
      <c r="C59" s="86"/>
      <c r="D59" s="114">
        <f t="shared" si="7"/>
        <v>0</v>
      </c>
      <c r="E59" s="114">
        <f t="shared" si="8"/>
        <v>0</v>
      </c>
      <c r="F59" s="114">
        <f t="shared" si="9"/>
        <v>0</v>
      </c>
      <c r="G59" s="87" t="e">
        <f t="shared" si="10"/>
        <v>#DIV/0!</v>
      </c>
      <c r="H59" s="115"/>
      <c r="I59" s="116">
        <f>+'E.1. Baukostenzuschüsse Ebene 1'!F59+'E.2. Baukostenzuschüsse Ebene 2'!F59+'E.3. Baukostenzuschüsse Ebene 3'!F59</f>
        <v>0</v>
      </c>
      <c r="J59" s="116">
        <f>+'E.1. Baukostenzuschüsse Ebene 1'!H59+'E.2. Baukostenzuschüsse Ebene 2'!H59+'E.3. Baukostenzuschüsse Ebene 3'!H59</f>
        <v>0</v>
      </c>
      <c r="K59" s="116">
        <f>+'E.1. Baukostenzuschüsse Ebene 1'!J59+'E.2. Baukostenzuschüsse Ebene 2'!J59+'E.3. Baukostenzuschüsse Ebene 3'!J59</f>
        <v>0</v>
      </c>
      <c r="L59" s="116">
        <f t="shared" si="11"/>
        <v>0</v>
      </c>
      <c r="T59" s="24">
        <f>+'A.1. Rohrleitungen Ebene 1'!F59+'A.2. Rohrleitungen Ebene 2'!F59+'A.3. Rohrl_Ebene 3 PVC'!F59+'A.3. Rohrl_Ebene 3 nicht_PVC'!F59+'B.1. Schieberstationen Ebene 1'!F59+'B.2. Schieberstationen Ebene 2'!F59+'B.3. Schieberstationen Ebene 3'!F59+'C.1. GDRAs Ebene 1'!F59+'C.2. GDRAs Ebene 2'!F59+'C.3. GDRAs Ebene 3'!F59+'D.1. Verdichter Ebene 1'!F59+'D.2. Verdichter Ebene 2'!F59+'D.3. Verdichter Ebene 3'!F59</f>
        <v>0</v>
      </c>
      <c r="U59" s="24">
        <f>+'A.1. Rohrleitungen Ebene 1'!H59+'A.2. Rohrleitungen Ebene 2'!H59+'A.3. Rohrl_Ebene 3 PVC'!H59+'A.3. Rohrl_Ebene 3 nicht_PVC'!H59+'B.1. Schieberstationen Ebene 1'!H59+'B.2. Schieberstationen Ebene 2'!H59+'B.3. Schieberstationen Ebene 3'!H59+'C.1. GDRAs Ebene 1'!H59+'C.2. GDRAs Ebene 2'!H59+'C.3. GDRAs Ebene 3'!H59+'D.1. Verdichter Ebene 1'!H59+'D.2. Verdichter Ebene 2'!H59+'D.3. Verdichter Ebene 3'!H59</f>
        <v>0</v>
      </c>
      <c r="V59" s="24">
        <f>+'A.1. Rohrleitungen Ebene 1'!J59+'A.2. Rohrleitungen Ebene 2'!J59+'A.3. Rohrl_Ebene 3 PVC'!J59+'A.3. Rohrl_Ebene 3 nicht_PVC'!J59+'B.1. Schieberstationen Ebene 1'!J59+'B.2. Schieberstationen Ebene 2'!J59+'B.3. Schieberstationen Ebene 3'!J59+'C.1. GDRAs Ebene 1'!J59+'C.2. GDRAs Ebene 2'!J59+'C.3. GDRAs Ebene 3'!J59+'D.1. Verdichter Ebene 1'!J59+'D.2. Verdichter Ebene 2'!J59+'D.3. Verdichter Ebene 3'!J59</f>
        <v>0</v>
      </c>
      <c r="W59" s="24">
        <f>+'F.1 Geleistete BKZ E1'!D59+'F.2 Geleistete BKZ E2'!D59+'F.3 Geleistete BKZ E3'!D59</f>
        <v>0</v>
      </c>
      <c r="X59" s="24">
        <f>+'F.1 Geleistete BKZ E1'!E59+'F.2 Geleistete BKZ E2'!E59+'F.3 Geleistete BKZ E3'!E59</f>
        <v>0</v>
      </c>
      <c r="Y59" s="24">
        <f>+'F.1 Geleistete BKZ E1'!F59+'F.2 Geleistete BKZ E2'!F59+'F.3 Geleistete BKZ E3'!F59</f>
        <v>0</v>
      </c>
    </row>
    <row r="60" spans="1:25" ht="12.75">
      <c r="A60" s="113">
        <f t="shared" si="12"/>
        <v>50</v>
      </c>
      <c r="B60" s="20">
        <f t="shared" si="13"/>
        <v>1962</v>
      </c>
      <c r="C60" s="86"/>
      <c r="D60" s="114">
        <f t="shared" si="7"/>
        <v>0</v>
      </c>
      <c r="E60" s="114">
        <f t="shared" si="8"/>
        <v>0</v>
      </c>
      <c r="F60" s="114">
        <f t="shared" si="9"/>
        <v>0</v>
      </c>
      <c r="G60" s="87" t="e">
        <f t="shared" si="10"/>
        <v>#DIV/0!</v>
      </c>
      <c r="H60" s="115"/>
      <c r="I60" s="116">
        <f>+'E.1. Baukostenzuschüsse Ebene 1'!F60+'E.2. Baukostenzuschüsse Ebene 2'!F60+'E.3. Baukostenzuschüsse Ebene 3'!F60</f>
        <v>0</v>
      </c>
      <c r="J60" s="116">
        <f>+'E.1. Baukostenzuschüsse Ebene 1'!H60+'E.2. Baukostenzuschüsse Ebene 2'!H60+'E.3. Baukostenzuschüsse Ebene 3'!H60</f>
        <v>0</v>
      </c>
      <c r="K60" s="116">
        <f>+'E.1. Baukostenzuschüsse Ebene 1'!J60+'E.2. Baukostenzuschüsse Ebene 2'!J60+'E.3. Baukostenzuschüsse Ebene 3'!J60</f>
        <v>0</v>
      </c>
      <c r="L60" s="116">
        <f t="shared" si="11"/>
        <v>0</v>
      </c>
      <c r="T60" s="24">
        <f>+'A.1. Rohrleitungen Ebene 1'!F60+'A.2. Rohrleitungen Ebene 2'!F60+'A.3. Rohrl_Ebene 3 PVC'!F60+'A.3. Rohrl_Ebene 3 nicht_PVC'!F60+'B.1. Schieberstationen Ebene 1'!F60+'B.2. Schieberstationen Ebene 2'!F60+'B.3. Schieberstationen Ebene 3'!F60+'C.1. GDRAs Ebene 1'!F60+'C.2. GDRAs Ebene 2'!F60+'C.3. GDRAs Ebene 3'!F60+'D.1. Verdichter Ebene 1'!F60+'D.2. Verdichter Ebene 2'!F60+'D.3. Verdichter Ebene 3'!F60</f>
        <v>0</v>
      </c>
      <c r="U60" s="24">
        <f>+'A.1. Rohrleitungen Ebene 1'!H60+'A.2. Rohrleitungen Ebene 2'!H60+'A.3. Rohrl_Ebene 3 PVC'!H60+'A.3. Rohrl_Ebene 3 nicht_PVC'!H60+'B.1. Schieberstationen Ebene 1'!H60+'B.2. Schieberstationen Ebene 2'!H60+'B.3. Schieberstationen Ebene 3'!H60+'C.1. GDRAs Ebene 1'!H60+'C.2. GDRAs Ebene 2'!H60+'C.3. GDRAs Ebene 3'!H60+'D.1. Verdichter Ebene 1'!H60+'D.2. Verdichter Ebene 2'!H60+'D.3. Verdichter Ebene 3'!H60</f>
        <v>0</v>
      </c>
      <c r="V60" s="24">
        <f>+'A.1. Rohrleitungen Ebene 1'!J60+'A.2. Rohrleitungen Ebene 2'!J60+'A.3. Rohrl_Ebene 3 PVC'!J60+'A.3. Rohrl_Ebene 3 nicht_PVC'!J60+'B.1. Schieberstationen Ebene 1'!J60+'B.2. Schieberstationen Ebene 2'!J60+'B.3. Schieberstationen Ebene 3'!J60+'C.1. GDRAs Ebene 1'!J60+'C.2. GDRAs Ebene 2'!J60+'C.3. GDRAs Ebene 3'!J60+'D.1. Verdichter Ebene 1'!J60+'D.2. Verdichter Ebene 2'!J60+'D.3. Verdichter Ebene 3'!J60</f>
        <v>0</v>
      </c>
      <c r="W60" s="24">
        <f>+'F.1 Geleistete BKZ E1'!D60+'F.2 Geleistete BKZ E2'!D60+'F.3 Geleistete BKZ E3'!D60</f>
        <v>0</v>
      </c>
      <c r="X60" s="24">
        <f>+'F.1 Geleistete BKZ E1'!E60+'F.2 Geleistete BKZ E2'!E60+'F.3 Geleistete BKZ E3'!E60</f>
        <v>0</v>
      </c>
      <c r="Y60" s="24">
        <f>+'F.1 Geleistete BKZ E1'!F60+'F.2 Geleistete BKZ E2'!F60+'F.3 Geleistete BKZ E3'!F60</f>
        <v>0</v>
      </c>
    </row>
    <row r="61" spans="1:25" ht="12.75">
      <c r="A61" s="113">
        <f t="shared" si="12"/>
        <v>51</v>
      </c>
      <c r="B61" s="20">
        <f t="shared" si="13"/>
        <v>1961</v>
      </c>
      <c r="C61" s="86"/>
      <c r="D61" s="114">
        <f t="shared" si="7"/>
        <v>0</v>
      </c>
      <c r="E61" s="114">
        <f t="shared" si="8"/>
        <v>0</v>
      </c>
      <c r="F61" s="114">
        <f t="shared" si="9"/>
        <v>0</v>
      </c>
      <c r="G61" s="87" t="e">
        <f t="shared" si="10"/>
        <v>#DIV/0!</v>
      </c>
      <c r="H61" s="115"/>
      <c r="I61" s="116">
        <f>+'E.1. Baukostenzuschüsse Ebene 1'!F61+'E.2. Baukostenzuschüsse Ebene 2'!F61+'E.3. Baukostenzuschüsse Ebene 3'!F61</f>
        <v>0</v>
      </c>
      <c r="J61" s="116">
        <f>+'E.1. Baukostenzuschüsse Ebene 1'!H61+'E.2. Baukostenzuschüsse Ebene 2'!H61+'E.3. Baukostenzuschüsse Ebene 3'!H61</f>
        <v>0</v>
      </c>
      <c r="K61" s="116">
        <f>+'E.1. Baukostenzuschüsse Ebene 1'!J61+'E.2. Baukostenzuschüsse Ebene 2'!J61+'E.3. Baukostenzuschüsse Ebene 3'!J61</f>
        <v>0</v>
      </c>
      <c r="L61" s="116">
        <f t="shared" si="11"/>
        <v>0</v>
      </c>
      <c r="T61" s="24">
        <f>+'A.1. Rohrleitungen Ebene 1'!F61+'A.2. Rohrleitungen Ebene 2'!F61+'A.3. Rohrl_Ebene 3 PVC'!F61+'A.3. Rohrl_Ebene 3 nicht_PVC'!F61+'B.1. Schieberstationen Ebene 1'!F61+'B.2. Schieberstationen Ebene 2'!F61+'B.3. Schieberstationen Ebene 3'!F61+'C.1. GDRAs Ebene 1'!F61+'C.2. GDRAs Ebene 2'!F61+'C.3. GDRAs Ebene 3'!F61+'D.1. Verdichter Ebene 1'!F61+'D.2. Verdichter Ebene 2'!F61+'D.3. Verdichter Ebene 3'!F61</f>
        <v>0</v>
      </c>
      <c r="U61" s="24">
        <f>+'A.1. Rohrleitungen Ebene 1'!H61+'A.2. Rohrleitungen Ebene 2'!H61+'A.3. Rohrl_Ebene 3 PVC'!H61+'A.3. Rohrl_Ebene 3 nicht_PVC'!H61+'B.1. Schieberstationen Ebene 1'!H61+'B.2. Schieberstationen Ebene 2'!H61+'B.3. Schieberstationen Ebene 3'!H61+'C.1. GDRAs Ebene 1'!H61+'C.2. GDRAs Ebene 2'!H61+'C.3. GDRAs Ebene 3'!H61+'D.1. Verdichter Ebene 1'!H61+'D.2. Verdichter Ebene 2'!H61+'D.3. Verdichter Ebene 3'!H61</f>
        <v>0</v>
      </c>
      <c r="V61" s="24">
        <f>+'A.1. Rohrleitungen Ebene 1'!J61+'A.2. Rohrleitungen Ebene 2'!J61+'A.3. Rohrl_Ebene 3 PVC'!J61+'A.3. Rohrl_Ebene 3 nicht_PVC'!J61+'B.1. Schieberstationen Ebene 1'!J61+'B.2. Schieberstationen Ebene 2'!J61+'B.3. Schieberstationen Ebene 3'!J61+'C.1. GDRAs Ebene 1'!J61+'C.2. GDRAs Ebene 2'!J61+'C.3. GDRAs Ebene 3'!J61+'D.1. Verdichter Ebene 1'!J61+'D.2. Verdichter Ebene 2'!J61+'D.3. Verdichter Ebene 3'!J61</f>
        <v>0</v>
      </c>
      <c r="W61" s="24">
        <f>+'F.1 Geleistete BKZ E1'!D61+'F.2 Geleistete BKZ E2'!D61+'F.3 Geleistete BKZ E3'!D61</f>
        <v>0</v>
      </c>
      <c r="X61" s="24">
        <f>+'F.1 Geleistete BKZ E1'!E61+'F.2 Geleistete BKZ E2'!E61+'F.3 Geleistete BKZ E3'!E61</f>
        <v>0</v>
      </c>
      <c r="Y61" s="24">
        <f>+'F.1 Geleistete BKZ E1'!F61+'F.2 Geleistete BKZ E2'!F61+'F.3 Geleistete BKZ E3'!F61</f>
        <v>0</v>
      </c>
    </row>
    <row r="62" spans="1:25" ht="12.75">
      <c r="A62" s="113">
        <f t="shared" si="12"/>
        <v>52</v>
      </c>
      <c r="B62" s="20">
        <f t="shared" si="13"/>
        <v>1960</v>
      </c>
      <c r="C62" s="86"/>
      <c r="D62" s="114">
        <f t="shared" si="7"/>
        <v>0</v>
      </c>
      <c r="E62" s="114">
        <f t="shared" si="8"/>
        <v>0</v>
      </c>
      <c r="F62" s="114">
        <f t="shared" si="9"/>
        <v>0</v>
      </c>
      <c r="G62" s="87" t="e">
        <f t="shared" si="10"/>
        <v>#DIV/0!</v>
      </c>
      <c r="H62" s="115"/>
      <c r="I62" s="116">
        <f>+'E.1. Baukostenzuschüsse Ebene 1'!F62+'E.2. Baukostenzuschüsse Ebene 2'!F62+'E.3. Baukostenzuschüsse Ebene 3'!F62</f>
        <v>0</v>
      </c>
      <c r="J62" s="116">
        <f>+'E.1. Baukostenzuschüsse Ebene 1'!H62+'E.2. Baukostenzuschüsse Ebene 2'!H62+'E.3. Baukostenzuschüsse Ebene 3'!H62</f>
        <v>0</v>
      </c>
      <c r="K62" s="116">
        <f>+'E.1. Baukostenzuschüsse Ebene 1'!J62+'E.2. Baukostenzuschüsse Ebene 2'!J62+'E.3. Baukostenzuschüsse Ebene 3'!J62</f>
        <v>0</v>
      </c>
      <c r="L62" s="116">
        <f t="shared" si="11"/>
        <v>0</v>
      </c>
      <c r="T62" s="24">
        <f>+'A.1. Rohrleitungen Ebene 1'!F62+'A.2. Rohrleitungen Ebene 2'!F62+'A.3. Rohrl_Ebene 3 PVC'!F62+'A.3. Rohrl_Ebene 3 nicht_PVC'!F62+'B.1. Schieberstationen Ebene 1'!F62+'B.2. Schieberstationen Ebene 2'!F62+'B.3. Schieberstationen Ebene 3'!F62+'C.1. GDRAs Ebene 1'!F62+'C.2. GDRAs Ebene 2'!F62+'C.3. GDRAs Ebene 3'!F62+'D.1. Verdichter Ebene 1'!F62+'D.2. Verdichter Ebene 2'!F62+'D.3. Verdichter Ebene 3'!F62</f>
        <v>0</v>
      </c>
      <c r="U62" s="24">
        <f>+'A.1. Rohrleitungen Ebene 1'!H62+'A.2. Rohrleitungen Ebene 2'!H62+'A.3. Rohrl_Ebene 3 PVC'!H62+'A.3. Rohrl_Ebene 3 nicht_PVC'!H62+'B.1. Schieberstationen Ebene 1'!H62+'B.2. Schieberstationen Ebene 2'!H62+'B.3. Schieberstationen Ebene 3'!H62+'C.1. GDRAs Ebene 1'!H62+'C.2. GDRAs Ebene 2'!H62+'C.3. GDRAs Ebene 3'!H62+'D.1. Verdichter Ebene 1'!H62+'D.2. Verdichter Ebene 2'!H62+'D.3. Verdichter Ebene 3'!H62</f>
        <v>0</v>
      </c>
      <c r="V62" s="24">
        <f>+'A.1. Rohrleitungen Ebene 1'!J62+'A.2. Rohrleitungen Ebene 2'!J62+'A.3. Rohrl_Ebene 3 PVC'!J62+'A.3. Rohrl_Ebene 3 nicht_PVC'!J62+'B.1. Schieberstationen Ebene 1'!J62+'B.2. Schieberstationen Ebene 2'!J62+'B.3. Schieberstationen Ebene 3'!J62+'C.1. GDRAs Ebene 1'!J62+'C.2. GDRAs Ebene 2'!J62+'C.3. GDRAs Ebene 3'!J62+'D.1. Verdichter Ebene 1'!J62+'D.2. Verdichter Ebene 2'!J62+'D.3. Verdichter Ebene 3'!J62</f>
        <v>0</v>
      </c>
      <c r="W62" s="24">
        <f>+'F.1 Geleistete BKZ E1'!D62+'F.2 Geleistete BKZ E2'!D62+'F.3 Geleistete BKZ E3'!D62</f>
        <v>0</v>
      </c>
      <c r="X62" s="24">
        <f>+'F.1 Geleistete BKZ E1'!E62+'F.2 Geleistete BKZ E2'!E62+'F.3 Geleistete BKZ E3'!E62</f>
        <v>0</v>
      </c>
      <c r="Y62" s="24">
        <f>+'F.1 Geleistete BKZ E1'!F62+'F.2 Geleistete BKZ E2'!F62+'F.3 Geleistete BKZ E3'!F62</f>
        <v>0</v>
      </c>
    </row>
    <row r="63" spans="1:25" ht="12.75">
      <c r="A63" s="113">
        <f t="shared" si="12"/>
        <v>53</v>
      </c>
      <c r="B63" s="21" t="s">
        <v>3</v>
      </c>
      <c r="C63" s="88"/>
      <c r="D63" s="114">
        <f t="shared" si="7"/>
        <v>0</v>
      </c>
      <c r="E63" s="114">
        <f t="shared" si="8"/>
        <v>0</v>
      </c>
      <c r="F63" s="114">
        <f t="shared" si="9"/>
        <v>0</v>
      </c>
      <c r="G63" s="87" t="e">
        <f t="shared" si="10"/>
        <v>#DIV/0!</v>
      </c>
      <c r="H63" s="115"/>
      <c r="I63" s="116">
        <f>+'E.1. Baukostenzuschüsse Ebene 1'!F63+'E.2. Baukostenzuschüsse Ebene 2'!F63+'E.3. Baukostenzuschüsse Ebene 3'!F63</f>
        <v>0</v>
      </c>
      <c r="J63" s="116">
        <f>+'E.1. Baukostenzuschüsse Ebene 1'!H63+'E.2. Baukostenzuschüsse Ebene 2'!H63+'E.3. Baukostenzuschüsse Ebene 3'!H63</f>
        <v>0</v>
      </c>
      <c r="K63" s="116">
        <f>+'E.1. Baukostenzuschüsse Ebene 1'!J63+'E.2. Baukostenzuschüsse Ebene 2'!J63+'E.3. Baukostenzuschüsse Ebene 3'!J63</f>
        <v>0</v>
      </c>
      <c r="L63" s="116">
        <f t="shared" si="11"/>
        <v>0</v>
      </c>
      <c r="T63" s="24">
        <f>+'A.1. Rohrleitungen Ebene 1'!F63+'A.2. Rohrleitungen Ebene 2'!F63+'A.3. Rohrl_Ebene 3 PVC'!F63+'A.3. Rohrl_Ebene 3 nicht_PVC'!F63+'B.1. Schieberstationen Ebene 1'!F63+'B.2. Schieberstationen Ebene 2'!F63+'B.3. Schieberstationen Ebene 3'!F63+'C.1. GDRAs Ebene 1'!F63+'C.2. GDRAs Ebene 2'!F63+'C.3. GDRAs Ebene 3'!F63+'D.1. Verdichter Ebene 1'!F63+'D.2. Verdichter Ebene 2'!F63+'D.3. Verdichter Ebene 3'!F63</f>
        <v>0</v>
      </c>
      <c r="U63" s="24">
        <f>+'A.1. Rohrleitungen Ebene 1'!H63+'A.2. Rohrleitungen Ebene 2'!H63+'A.3. Rohrl_Ebene 3 PVC'!H63+'A.3. Rohrl_Ebene 3 nicht_PVC'!H63+'B.1. Schieberstationen Ebene 1'!H63+'B.2. Schieberstationen Ebene 2'!H63+'B.3. Schieberstationen Ebene 3'!H63+'C.1. GDRAs Ebene 1'!H63+'C.2. GDRAs Ebene 2'!H63+'C.3. GDRAs Ebene 3'!H63+'D.1. Verdichter Ebene 1'!H63+'D.2. Verdichter Ebene 2'!H63+'D.3. Verdichter Ebene 3'!H63</f>
        <v>0</v>
      </c>
      <c r="V63" s="24">
        <f>+'A.1. Rohrleitungen Ebene 1'!J63+'A.2. Rohrleitungen Ebene 2'!J63+'A.3. Rohrl_Ebene 3 PVC'!J63+'A.3. Rohrl_Ebene 3 nicht_PVC'!J63+'B.1. Schieberstationen Ebene 1'!J63+'B.2. Schieberstationen Ebene 2'!J63+'B.3. Schieberstationen Ebene 3'!J63+'C.1. GDRAs Ebene 1'!J63+'C.2. GDRAs Ebene 2'!J63+'C.3. GDRAs Ebene 3'!J63+'D.1. Verdichter Ebene 1'!J63+'D.2. Verdichter Ebene 2'!J63+'D.3. Verdichter Ebene 3'!J63</f>
        <v>0</v>
      </c>
      <c r="W63" s="24">
        <f>+'F.1 Geleistete BKZ E1'!D63+'F.2 Geleistete BKZ E2'!D63+'F.3 Geleistete BKZ E3'!D63</f>
        <v>0</v>
      </c>
      <c r="X63" s="24">
        <f>+'F.1 Geleistete BKZ E1'!E63+'F.2 Geleistete BKZ E2'!E63+'F.3 Geleistete BKZ E3'!E63</f>
        <v>0</v>
      </c>
      <c r="Y63" s="24">
        <f>+'F.1 Geleistete BKZ E1'!F63+'F.2 Geleistete BKZ E2'!F63+'F.3 Geleistete BKZ E3'!F63</f>
        <v>0</v>
      </c>
    </row>
    <row r="64" spans="1:25" ht="12.75">
      <c r="A64" s="113">
        <f t="shared" si="12"/>
        <v>54</v>
      </c>
      <c r="B64" s="22" t="s">
        <v>6</v>
      </c>
      <c r="C64" s="91"/>
      <c r="D64" s="64">
        <f>SUM(D11:D63)</f>
        <v>0</v>
      </c>
      <c r="E64" s="64">
        <f>SUM(E11:E63)</f>
        <v>0</v>
      </c>
      <c r="F64" s="64">
        <f>SUM(F11:F63)</f>
        <v>0</v>
      </c>
      <c r="G64" s="117" t="e">
        <f t="shared" si="10"/>
        <v>#DIV/0!</v>
      </c>
      <c r="H64" s="37"/>
      <c r="I64" s="64">
        <f>SUM(I11:I63)</f>
        <v>0</v>
      </c>
      <c r="J64" s="64">
        <f>SUM(J11:J63)</f>
        <v>0</v>
      </c>
      <c r="K64" s="64">
        <f>SUM(K11:K63)</f>
        <v>0</v>
      </c>
      <c r="L64" s="64">
        <f>SUM(L11:L63)</f>
        <v>0</v>
      </c>
      <c r="T64" s="24">
        <f>+'A.1. Rohrleitungen Ebene 1'!F64+'A.2. Rohrleitungen Ebene 2'!F64+'A.3. Rohrl_Ebene 3 PVC'!F64+'A.3. Rohrl_Ebene 3 nicht_PVC'!F64+'B.1. Schieberstationen Ebene 1'!F64+'B.2. Schieberstationen Ebene 2'!F64+'B.3. Schieberstationen Ebene 3'!F64+'C.1. GDRAs Ebene 1'!F64+'C.2. GDRAs Ebene 2'!F64+'C.3. GDRAs Ebene 3'!F64+'D.1. Verdichter Ebene 1'!F64+'D.2. Verdichter Ebene 2'!F64+'D.3. Verdichter Ebene 3'!F64</f>
        <v>0</v>
      </c>
      <c r="U64" s="24">
        <f>+'A.1. Rohrleitungen Ebene 1'!H64+'A.2. Rohrleitungen Ebene 2'!H64+'A.3. Rohrl_Ebene 3 PVC'!H64+'A.3. Rohrl_Ebene 3 nicht_PVC'!H64+'B.1. Schieberstationen Ebene 1'!H64+'B.2. Schieberstationen Ebene 2'!H64+'B.3. Schieberstationen Ebene 3'!H64+'C.1. GDRAs Ebene 1'!H64+'C.2. GDRAs Ebene 2'!H64+'C.3. GDRAs Ebene 3'!H64+'D.1. Verdichter Ebene 1'!H64+'D.2. Verdichter Ebene 2'!H64+'D.3. Verdichter Ebene 3'!H64</f>
        <v>0</v>
      </c>
      <c r="V64" s="24">
        <f>+'A.1. Rohrleitungen Ebene 1'!J64+'A.2. Rohrleitungen Ebene 2'!J64+'A.3. Rohrl_Ebene 3 PVC'!J64+'A.3. Rohrl_Ebene 3 nicht_PVC'!J64+'B.1. Schieberstationen Ebene 1'!J64+'B.2. Schieberstationen Ebene 2'!J64+'B.3. Schieberstationen Ebene 3'!J64+'C.1. GDRAs Ebene 1'!J64+'C.2. GDRAs Ebene 2'!J64+'C.3. GDRAs Ebene 3'!J64+'D.1. Verdichter Ebene 1'!J64+'D.2. Verdichter Ebene 2'!J64+'D.3. Verdichter Ebene 3'!J64</f>
        <v>0</v>
      </c>
      <c r="W64" s="24">
        <f>+'F.1 Geleistete BKZ E1'!D64+'F.2 Geleistete BKZ E2'!D64+'F.3 Geleistete BKZ E3'!D64</f>
        <v>0</v>
      </c>
      <c r="X64" s="24">
        <f>+'F.1 Geleistete BKZ E1'!E64+'F.2 Geleistete BKZ E2'!E64+'F.3 Geleistete BKZ E3'!E64</f>
        <v>0</v>
      </c>
      <c r="Y64" s="24">
        <f>+'F.1 Geleistete BKZ E1'!F64+'F.2 Geleistete BKZ E2'!F64+'F.3 Geleistete BKZ E3'!F64</f>
        <v>0</v>
      </c>
    </row>
  </sheetData>
  <sheetProtection/>
  <mergeCells count="3">
    <mergeCell ref="I8:K8"/>
    <mergeCell ref="D8:F8"/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headerFooter alignWithMargins="0">
    <oddHeader>&amp;R&amp;A</oddHeader>
    <oddFooter>&amp;L19. April 2006&amp;C&amp;F&amp;RSeite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8" t="str">
        <f>+Deckblatt!C11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14</v>
      </c>
      <c r="B3" s="9" t="s">
        <v>88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15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16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6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42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2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6">
        <f aca="true" t="shared" si="2" ref="A12:A43">A11+1</f>
        <v>2</v>
      </c>
      <c r="B12" s="20">
        <f aca="true" t="shared" si="3" ref="B12:B43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6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81">
        <v>0</v>
      </c>
      <c r="R13" s="61">
        <v>0</v>
      </c>
    </row>
    <row r="14" spans="1:18" ht="12.75">
      <c r="A14" s="46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81">
        <v>0</v>
      </c>
      <c r="R14" s="61">
        <v>0</v>
      </c>
    </row>
    <row r="15" spans="1:18" ht="12.75">
      <c r="A15" s="46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81">
        <v>0</v>
      </c>
      <c r="R15" s="61">
        <v>0</v>
      </c>
    </row>
    <row r="16" spans="1:18" ht="12.75">
      <c r="A16" s="46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81">
        <v>0</v>
      </c>
      <c r="R16" s="61">
        <v>0</v>
      </c>
    </row>
    <row r="17" spans="1:18" ht="12.75">
      <c r="A17" s="46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81">
        <v>0</v>
      </c>
      <c r="R17" s="61">
        <v>0</v>
      </c>
    </row>
    <row r="18" spans="1:18" ht="12.75">
      <c r="A18" s="46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81">
        <v>0</v>
      </c>
      <c r="R18" s="61">
        <v>0</v>
      </c>
    </row>
    <row r="19" spans="1:18" ht="12.75">
      <c r="A19" s="46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81">
        <v>0</v>
      </c>
      <c r="R19" s="61">
        <v>0</v>
      </c>
    </row>
    <row r="20" spans="1:18" ht="12.75">
      <c r="A20" s="46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81">
        <v>0</v>
      </c>
      <c r="R20" s="61">
        <v>0</v>
      </c>
    </row>
    <row r="21" spans="1:18" ht="12.75">
      <c r="A21" s="46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81">
        <v>0</v>
      </c>
      <c r="R21" s="61">
        <v>0</v>
      </c>
    </row>
    <row r="22" spans="1:18" ht="12.75">
      <c r="A22" s="46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81">
        <v>0</v>
      </c>
      <c r="R22" s="61">
        <v>0</v>
      </c>
    </row>
    <row r="23" spans="1:18" ht="12.75">
      <c r="A23" s="46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81">
        <v>0</v>
      </c>
      <c r="R23" s="61">
        <v>0</v>
      </c>
    </row>
    <row r="24" spans="1:18" ht="12.75">
      <c r="A24" s="46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81">
        <v>0</v>
      </c>
      <c r="R24" s="61">
        <v>0</v>
      </c>
    </row>
    <row r="25" spans="1:18" ht="12.75">
      <c r="A25" s="46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81">
        <v>0</v>
      </c>
      <c r="R25" s="61">
        <v>0</v>
      </c>
    </row>
    <row r="26" spans="1:18" ht="12.75">
      <c r="A26" s="46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81">
        <v>0</v>
      </c>
      <c r="R26" s="61">
        <v>0</v>
      </c>
    </row>
    <row r="27" spans="1:18" ht="12.75">
      <c r="A27" s="46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81">
        <v>0</v>
      </c>
      <c r="R27" s="61">
        <v>0</v>
      </c>
    </row>
    <row r="28" spans="1:18" ht="12.75">
      <c r="A28" s="46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81">
        <v>0</v>
      </c>
      <c r="R28" s="61">
        <v>0</v>
      </c>
    </row>
    <row r="29" spans="1:18" ht="12.75">
      <c r="A29" s="46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81">
        <v>0</v>
      </c>
      <c r="R29" s="61">
        <v>0</v>
      </c>
    </row>
    <row r="30" spans="1:18" ht="12.75">
      <c r="A30" s="46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81">
        <v>0</v>
      </c>
      <c r="R30" s="61">
        <v>0</v>
      </c>
    </row>
    <row r="31" spans="1:18" ht="12.75">
      <c r="A31" s="46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81">
        <v>0</v>
      </c>
      <c r="R31" s="61">
        <v>0</v>
      </c>
    </row>
    <row r="32" spans="1:18" ht="12.75">
      <c r="A32" s="46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81">
        <v>0</v>
      </c>
      <c r="R32" s="61">
        <v>0</v>
      </c>
    </row>
    <row r="33" spans="1:18" ht="12.75">
      <c r="A33" s="46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81">
        <v>0</v>
      </c>
      <c r="R33" s="61">
        <v>0</v>
      </c>
    </row>
    <row r="34" spans="1:18" ht="12.75">
      <c r="A34" s="46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81">
        <v>0</v>
      </c>
      <c r="R34" s="61">
        <v>0</v>
      </c>
    </row>
    <row r="35" spans="1:18" ht="12.75">
      <c r="A35" s="46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81">
        <v>0</v>
      </c>
      <c r="R35" s="61">
        <v>0</v>
      </c>
    </row>
    <row r="36" spans="1:18" ht="12.75">
      <c r="A36" s="46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81">
        <v>0</v>
      </c>
      <c r="R36" s="61">
        <v>0</v>
      </c>
    </row>
    <row r="37" spans="1:18" ht="12.75">
      <c r="A37" s="46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81">
        <v>0</v>
      </c>
      <c r="R37" s="61">
        <v>0</v>
      </c>
    </row>
    <row r="38" spans="1:18" ht="12.75">
      <c r="A38" s="46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81">
        <v>0</v>
      </c>
      <c r="R38" s="61">
        <v>0</v>
      </c>
    </row>
    <row r="39" spans="1:18" ht="12.75">
      <c r="A39" s="46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81">
        <v>0</v>
      </c>
      <c r="R39" s="61">
        <v>0</v>
      </c>
    </row>
    <row r="40" spans="1:18" ht="12.75">
      <c r="A40" s="46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81">
        <v>0</v>
      </c>
      <c r="R40" s="61">
        <v>0</v>
      </c>
    </row>
    <row r="41" spans="1:18" ht="12.75">
      <c r="A41" s="46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81">
        <v>0</v>
      </c>
      <c r="R41" s="61">
        <v>0</v>
      </c>
    </row>
    <row r="42" spans="1:18" ht="12.75">
      <c r="A42" s="46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81">
        <v>0</v>
      </c>
      <c r="R42" s="61">
        <v>0</v>
      </c>
    </row>
    <row r="43" spans="1:18" ht="12.75">
      <c r="A43" s="46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aca="true" t="shared" si="4" ref="F43:F68">E43+D43</f>
        <v>0</v>
      </c>
      <c r="G43" s="61">
        <v>0</v>
      </c>
      <c r="H43" s="60">
        <v>0</v>
      </c>
      <c r="I43" s="60">
        <v>0</v>
      </c>
      <c r="J43" s="60">
        <v>0</v>
      </c>
      <c r="K43" s="39">
        <f aca="true" t="shared" si="5" ref="K43:K69">$K$5</f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81">
        <v>0</v>
      </c>
      <c r="R43" s="61">
        <v>0</v>
      </c>
    </row>
    <row r="44" spans="1:18" ht="12.75">
      <c r="A44" s="46">
        <f aca="true" t="shared" si="6" ref="A44:A70">A43+1</f>
        <v>34</v>
      </c>
      <c r="B44" s="20">
        <f aca="true" t="shared" si="7" ref="B44:B68">B43-1</f>
        <v>1978</v>
      </c>
      <c r="C44" s="38">
        <v>0</v>
      </c>
      <c r="D44" s="61">
        <v>0</v>
      </c>
      <c r="E44" s="60">
        <v>0</v>
      </c>
      <c r="F44" s="61">
        <f t="shared" si="4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5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81">
        <v>0</v>
      </c>
      <c r="R44" s="61">
        <v>0</v>
      </c>
    </row>
    <row r="45" spans="1:18" ht="12.75">
      <c r="A45" s="46">
        <f t="shared" si="6"/>
        <v>35</v>
      </c>
      <c r="B45" s="20">
        <f t="shared" si="7"/>
        <v>1977</v>
      </c>
      <c r="C45" s="38">
        <v>0</v>
      </c>
      <c r="D45" s="61">
        <v>0</v>
      </c>
      <c r="E45" s="60">
        <v>0</v>
      </c>
      <c r="F45" s="61">
        <f t="shared" si="4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5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81">
        <v>0</v>
      </c>
      <c r="R45" s="61">
        <v>0</v>
      </c>
    </row>
    <row r="46" spans="1:18" ht="12.75">
      <c r="A46" s="46">
        <f t="shared" si="6"/>
        <v>36</v>
      </c>
      <c r="B46" s="20">
        <f t="shared" si="7"/>
        <v>1976</v>
      </c>
      <c r="C46" s="38">
        <v>0</v>
      </c>
      <c r="D46" s="61">
        <v>0</v>
      </c>
      <c r="E46" s="60">
        <v>0</v>
      </c>
      <c r="F46" s="61">
        <f t="shared" si="4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5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81">
        <v>0</v>
      </c>
      <c r="R46" s="61">
        <v>0</v>
      </c>
    </row>
    <row r="47" spans="1:18" ht="12.75">
      <c r="A47" s="46">
        <f t="shared" si="6"/>
        <v>37</v>
      </c>
      <c r="B47" s="20">
        <f t="shared" si="7"/>
        <v>1975</v>
      </c>
      <c r="C47" s="38">
        <v>0</v>
      </c>
      <c r="D47" s="61">
        <v>0</v>
      </c>
      <c r="E47" s="60">
        <v>0</v>
      </c>
      <c r="F47" s="61">
        <f t="shared" si="4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5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81">
        <v>0</v>
      </c>
      <c r="R47" s="61">
        <v>0</v>
      </c>
    </row>
    <row r="48" spans="1:18" ht="12.75">
      <c r="A48" s="46">
        <f t="shared" si="6"/>
        <v>38</v>
      </c>
      <c r="B48" s="20">
        <f t="shared" si="7"/>
        <v>1974</v>
      </c>
      <c r="C48" s="38">
        <v>0</v>
      </c>
      <c r="D48" s="61">
        <v>0</v>
      </c>
      <c r="E48" s="60">
        <v>0</v>
      </c>
      <c r="F48" s="61">
        <f t="shared" si="4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5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81">
        <v>0</v>
      </c>
      <c r="R48" s="61">
        <v>0</v>
      </c>
    </row>
    <row r="49" spans="1:18" ht="12.75">
      <c r="A49" s="46">
        <f t="shared" si="6"/>
        <v>39</v>
      </c>
      <c r="B49" s="20">
        <f t="shared" si="7"/>
        <v>1973</v>
      </c>
      <c r="C49" s="38">
        <v>0</v>
      </c>
      <c r="D49" s="61">
        <v>0</v>
      </c>
      <c r="E49" s="60">
        <v>0</v>
      </c>
      <c r="F49" s="61">
        <f t="shared" si="4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5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81">
        <v>0</v>
      </c>
      <c r="R49" s="61">
        <v>0</v>
      </c>
    </row>
    <row r="50" spans="1:18" ht="12.75">
      <c r="A50" s="46">
        <f t="shared" si="6"/>
        <v>40</v>
      </c>
      <c r="B50" s="20">
        <f t="shared" si="7"/>
        <v>1972</v>
      </c>
      <c r="C50" s="38">
        <v>0</v>
      </c>
      <c r="D50" s="61">
        <v>0</v>
      </c>
      <c r="E50" s="60">
        <v>0</v>
      </c>
      <c r="F50" s="61">
        <f t="shared" si="4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5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81">
        <v>0</v>
      </c>
      <c r="R50" s="61">
        <v>0</v>
      </c>
    </row>
    <row r="51" spans="1:18" ht="12.75">
      <c r="A51" s="46">
        <f t="shared" si="6"/>
        <v>41</v>
      </c>
      <c r="B51" s="20">
        <f t="shared" si="7"/>
        <v>1971</v>
      </c>
      <c r="C51" s="38">
        <v>0</v>
      </c>
      <c r="D51" s="61">
        <v>0</v>
      </c>
      <c r="E51" s="60">
        <v>0</v>
      </c>
      <c r="F51" s="61">
        <f t="shared" si="4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5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81">
        <v>0</v>
      </c>
      <c r="R51" s="61">
        <v>0</v>
      </c>
    </row>
    <row r="52" spans="1:18" ht="12.75">
      <c r="A52" s="46">
        <f t="shared" si="6"/>
        <v>42</v>
      </c>
      <c r="B52" s="20">
        <f t="shared" si="7"/>
        <v>1970</v>
      </c>
      <c r="C52" s="38">
        <v>0</v>
      </c>
      <c r="D52" s="61">
        <v>0</v>
      </c>
      <c r="E52" s="60">
        <v>0</v>
      </c>
      <c r="F52" s="61">
        <f t="shared" si="4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5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81">
        <v>0</v>
      </c>
      <c r="R52" s="61">
        <v>0</v>
      </c>
    </row>
    <row r="53" spans="1:18" ht="12.75">
      <c r="A53" s="46">
        <f t="shared" si="6"/>
        <v>43</v>
      </c>
      <c r="B53" s="20">
        <f t="shared" si="7"/>
        <v>1969</v>
      </c>
      <c r="C53" s="38">
        <v>0</v>
      </c>
      <c r="D53" s="61">
        <v>0</v>
      </c>
      <c r="E53" s="60">
        <v>0</v>
      </c>
      <c r="F53" s="61">
        <f t="shared" si="4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5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81">
        <v>0</v>
      </c>
      <c r="R53" s="61">
        <v>0</v>
      </c>
    </row>
    <row r="54" spans="1:18" ht="12.75">
      <c r="A54" s="46">
        <f t="shared" si="6"/>
        <v>44</v>
      </c>
      <c r="B54" s="20">
        <f t="shared" si="7"/>
        <v>1968</v>
      </c>
      <c r="C54" s="38">
        <v>0</v>
      </c>
      <c r="D54" s="61">
        <v>0</v>
      </c>
      <c r="E54" s="60">
        <v>0</v>
      </c>
      <c r="F54" s="61">
        <f t="shared" si="4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5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81">
        <v>0</v>
      </c>
      <c r="R54" s="61">
        <v>0</v>
      </c>
    </row>
    <row r="55" spans="1:18" ht="12.75">
      <c r="A55" s="46">
        <f t="shared" si="6"/>
        <v>45</v>
      </c>
      <c r="B55" s="20">
        <f t="shared" si="7"/>
        <v>1967</v>
      </c>
      <c r="C55" s="38">
        <v>0</v>
      </c>
      <c r="D55" s="61">
        <v>0</v>
      </c>
      <c r="E55" s="60">
        <v>0</v>
      </c>
      <c r="F55" s="61">
        <f t="shared" si="4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5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81">
        <v>0</v>
      </c>
      <c r="R55" s="61">
        <v>0</v>
      </c>
    </row>
    <row r="56" spans="1:18" ht="12.75">
      <c r="A56" s="46">
        <f t="shared" si="6"/>
        <v>46</v>
      </c>
      <c r="B56" s="20">
        <f t="shared" si="7"/>
        <v>1966</v>
      </c>
      <c r="C56" s="38">
        <v>0</v>
      </c>
      <c r="D56" s="61">
        <v>0</v>
      </c>
      <c r="E56" s="60">
        <v>0</v>
      </c>
      <c r="F56" s="61">
        <f t="shared" si="4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5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81">
        <v>0</v>
      </c>
      <c r="R56" s="61">
        <v>0</v>
      </c>
    </row>
    <row r="57" spans="1:18" ht="12.75">
      <c r="A57" s="46">
        <f t="shared" si="6"/>
        <v>47</v>
      </c>
      <c r="B57" s="20">
        <f t="shared" si="7"/>
        <v>1965</v>
      </c>
      <c r="C57" s="38">
        <v>0</v>
      </c>
      <c r="D57" s="61">
        <v>0</v>
      </c>
      <c r="E57" s="60">
        <v>0</v>
      </c>
      <c r="F57" s="61">
        <f t="shared" si="4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5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81">
        <v>0</v>
      </c>
      <c r="R57" s="61">
        <v>0</v>
      </c>
    </row>
    <row r="58" spans="1:18" ht="12.75">
      <c r="A58" s="46">
        <f t="shared" si="6"/>
        <v>48</v>
      </c>
      <c r="B58" s="20">
        <f t="shared" si="7"/>
        <v>1964</v>
      </c>
      <c r="C58" s="38">
        <v>0</v>
      </c>
      <c r="D58" s="61">
        <v>0</v>
      </c>
      <c r="E58" s="60">
        <v>0</v>
      </c>
      <c r="F58" s="61">
        <f t="shared" si="4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5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81">
        <v>0</v>
      </c>
      <c r="R58" s="61">
        <v>0</v>
      </c>
    </row>
    <row r="59" spans="1:18" ht="12.75">
      <c r="A59" s="46">
        <f t="shared" si="6"/>
        <v>49</v>
      </c>
      <c r="B59" s="20">
        <f t="shared" si="7"/>
        <v>1963</v>
      </c>
      <c r="C59" s="38">
        <v>0</v>
      </c>
      <c r="D59" s="61">
        <v>0</v>
      </c>
      <c r="E59" s="60">
        <v>0</v>
      </c>
      <c r="F59" s="61">
        <f t="shared" si="4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5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81">
        <v>0</v>
      </c>
      <c r="R59" s="61">
        <v>0</v>
      </c>
    </row>
    <row r="60" spans="1:18" ht="12.75">
      <c r="A60" s="46">
        <f t="shared" si="6"/>
        <v>50</v>
      </c>
      <c r="B60" s="20">
        <f t="shared" si="7"/>
        <v>1962</v>
      </c>
      <c r="C60" s="38">
        <v>0</v>
      </c>
      <c r="D60" s="61">
        <v>0</v>
      </c>
      <c r="E60" s="60">
        <v>0</v>
      </c>
      <c r="F60" s="61">
        <f t="shared" si="4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5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81">
        <v>0</v>
      </c>
      <c r="R60" s="61">
        <v>0</v>
      </c>
    </row>
    <row r="61" spans="1:18" ht="12.75">
      <c r="A61" s="46">
        <f t="shared" si="6"/>
        <v>51</v>
      </c>
      <c r="B61" s="20">
        <f t="shared" si="7"/>
        <v>1961</v>
      </c>
      <c r="C61" s="38">
        <v>0</v>
      </c>
      <c r="D61" s="61">
        <v>0</v>
      </c>
      <c r="E61" s="60">
        <v>0</v>
      </c>
      <c r="F61" s="61">
        <f t="shared" si="4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5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81">
        <v>0</v>
      </c>
      <c r="R61" s="61">
        <v>0</v>
      </c>
    </row>
    <row r="62" spans="1:18" ht="12.75">
      <c r="A62" s="46">
        <f t="shared" si="6"/>
        <v>52</v>
      </c>
      <c r="B62" s="20">
        <f t="shared" si="7"/>
        <v>1960</v>
      </c>
      <c r="C62" s="38">
        <v>0</v>
      </c>
      <c r="D62" s="61">
        <v>0</v>
      </c>
      <c r="E62" s="60">
        <v>0</v>
      </c>
      <c r="F62" s="61">
        <f t="shared" si="4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5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81">
        <v>0</v>
      </c>
      <c r="R62" s="61">
        <v>0</v>
      </c>
    </row>
    <row r="63" spans="1:18" ht="12.75">
      <c r="A63" s="46">
        <f t="shared" si="6"/>
        <v>53</v>
      </c>
      <c r="B63" s="20">
        <f t="shared" si="7"/>
        <v>1959</v>
      </c>
      <c r="C63" s="38">
        <v>0</v>
      </c>
      <c r="D63" s="61">
        <v>0</v>
      </c>
      <c r="E63" s="60">
        <v>0</v>
      </c>
      <c r="F63" s="61">
        <f t="shared" si="4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5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81">
        <v>0</v>
      </c>
      <c r="R63" s="61">
        <v>0</v>
      </c>
    </row>
    <row r="64" spans="1:18" ht="12.75">
      <c r="A64" s="46">
        <f t="shared" si="6"/>
        <v>54</v>
      </c>
      <c r="B64" s="20">
        <f t="shared" si="7"/>
        <v>1958</v>
      </c>
      <c r="C64" s="38">
        <v>0</v>
      </c>
      <c r="D64" s="61">
        <v>0</v>
      </c>
      <c r="E64" s="60">
        <v>0</v>
      </c>
      <c r="F64" s="61">
        <f t="shared" si="4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5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81">
        <v>0</v>
      </c>
      <c r="R64" s="61">
        <v>0</v>
      </c>
    </row>
    <row r="65" spans="1:18" ht="12.75">
      <c r="A65" s="46">
        <f t="shared" si="6"/>
        <v>55</v>
      </c>
      <c r="B65" s="20">
        <f t="shared" si="7"/>
        <v>1957</v>
      </c>
      <c r="C65" s="38">
        <v>0</v>
      </c>
      <c r="D65" s="61">
        <v>0</v>
      </c>
      <c r="E65" s="60">
        <v>0</v>
      </c>
      <c r="F65" s="61">
        <f t="shared" si="4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5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81">
        <v>0</v>
      </c>
      <c r="R65" s="61">
        <v>0</v>
      </c>
    </row>
    <row r="66" spans="1:18" ht="12.75">
      <c r="A66" s="46">
        <f t="shared" si="6"/>
        <v>56</v>
      </c>
      <c r="B66" s="20">
        <f t="shared" si="7"/>
        <v>1956</v>
      </c>
      <c r="C66" s="38">
        <v>0</v>
      </c>
      <c r="D66" s="61">
        <v>0</v>
      </c>
      <c r="E66" s="60">
        <v>0</v>
      </c>
      <c r="F66" s="61">
        <f t="shared" si="4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5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81">
        <v>0</v>
      </c>
      <c r="R66" s="61">
        <v>0</v>
      </c>
    </row>
    <row r="67" spans="1:18" ht="12.75">
      <c r="A67" s="46">
        <f t="shared" si="6"/>
        <v>57</v>
      </c>
      <c r="B67" s="20">
        <f t="shared" si="7"/>
        <v>1955</v>
      </c>
      <c r="C67" s="38">
        <v>0</v>
      </c>
      <c r="D67" s="61">
        <v>0</v>
      </c>
      <c r="E67" s="60">
        <v>0</v>
      </c>
      <c r="F67" s="61">
        <f t="shared" si="4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5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81">
        <v>0</v>
      </c>
      <c r="R67" s="61">
        <v>0</v>
      </c>
    </row>
    <row r="68" spans="1:18" ht="12.75">
      <c r="A68" s="46">
        <f t="shared" si="6"/>
        <v>58</v>
      </c>
      <c r="B68" s="20">
        <f t="shared" si="7"/>
        <v>1954</v>
      </c>
      <c r="C68" s="38">
        <v>0</v>
      </c>
      <c r="D68" s="61">
        <v>0</v>
      </c>
      <c r="E68" s="60">
        <v>0</v>
      </c>
      <c r="F68" s="61">
        <f t="shared" si="4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5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81">
        <v>0</v>
      </c>
      <c r="R68" s="61">
        <v>0</v>
      </c>
    </row>
    <row r="69" spans="1:18" ht="12.75">
      <c r="A69" s="46">
        <f t="shared" si="6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5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2">
        <v>0</v>
      </c>
      <c r="R69" s="62">
        <v>0</v>
      </c>
    </row>
    <row r="70" spans="1:18" ht="12.75">
      <c r="A70" s="123">
        <f t="shared" si="6"/>
        <v>60</v>
      </c>
      <c r="B70" s="120" t="s">
        <v>6</v>
      </c>
      <c r="C70" s="121">
        <f>SUM(C12:C69)</f>
        <v>0</v>
      </c>
      <c r="D70" s="121">
        <f aca="true" t="shared" si="8" ref="D70:J70">SUM(D11:D69)</f>
        <v>0</v>
      </c>
      <c r="E70" s="121">
        <f t="shared" si="8"/>
        <v>0</v>
      </c>
      <c r="F70" s="121">
        <f t="shared" si="8"/>
        <v>0</v>
      </c>
      <c r="G70" s="121">
        <f t="shared" si="8"/>
        <v>0</v>
      </c>
      <c r="H70" s="121">
        <f t="shared" si="8"/>
        <v>0</v>
      </c>
      <c r="I70" s="121">
        <f t="shared" si="8"/>
        <v>0</v>
      </c>
      <c r="J70" s="121">
        <f t="shared" si="8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8" t="str">
        <f>+Deckblatt!C11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14</v>
      </c>
      <c r="B3" s="9" t="s">
        <v>89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15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16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6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42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2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6">
        <f aca="true" t="shared" si="2" ref="A12:A43">A11+1</f>
        <v>2</v>
      </c>
      <c r="B12" s="20">
        <f aca="true" t="shared" si="3" ref="B12:B43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6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81">
        <v>0</v>
      </c>
      <c r="R13" s="61">
        <v>0</v>
      </c>
    </row>
    <row r="14" spans="1:18" ht="12.75">
      <c r="A14" s="46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81">
        <v>0</v>
      </c>
      <c r="R14" s="61">
        <v>0</v>
      </c>
    </row>
    <row r="15" spans="1:18" ht="12.75">
      <c r="A15" s="46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81">
        <v>0</v>
      </c>
      <c r="R15" s="61">
        <v>0</v>
      </c>
    </row>
    <row r="16" spans="1:18" ht="12.75">
      <c r="A16" s="46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81">
        <v>0</v>
      </c>
      <c r="R16" s="61">
        <v>0</v>
      </c>
    </row>
    <row r="17" spans="1:18" ht="12.75">
      <c r="A17" s="46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81">
        <v>0</v>
      </c>
      <c r="R17" s="61">
        <v>0</v>
      </c>
    </row>
    <row r="18" spans="1:18" ht="12.75">
      <c r="A18" s="46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81">
        <v>0</v>
      </c>
      <c r="R18" s="61">
        <v>0</v>
      </c>
    </row>
    <row r="19" spans="1:18" ht="12.75">
      <c r="A19" s="46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81">
        <v>0</v>
      </c>
      <c r="R19" s="61">
        <v>0</v>
      </c>
    </row>
    <row r="20" spans="1:18" ht="12.75">
      <c r="A20" s="46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81">
        <v>0</v>
      </c>
      <c r="R20" s="61">
        <v>0</v>
      </c>
    </row>
    <row r="21" spans="1:18" ht="12.75">
      <c r="A21" s="46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81">
        <v>0</v>
      </c>
      <c r="R21" s="61">
        <v>0</v>
      </c>
    </row>
    <row r="22" spans="1:18" ht="12.75">
      <c r="A22" s="46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81">
        <v>0</v>
      </c>
      <c r="R22" s="61">
        <v>0</v>
      </c>
    </row>
    <row r="23" spans="1:18" ht="12.75">
      <c r="A23" s="46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81">
        <v>0</v>
      </c>
      <c r="R23" s="61">
        <v>0</v>
      </c>
    </row>
    <row r="24" spans="1:18" ht="12.75">
      <c r="A24" s="46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81">
        <v>0</v>
      </c>
      <c r="R24" s="61">
        <v>0</v>
      </c>
    </row>
    <row r="25" spans="1:18" ht="12.75">
      <c r="A25" s="46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81">
        <v>0</v>
      </c>
      <c r="R25" s="61">
        <v>0</v>
      </c>
    </row>
    <row r="26" spans="1:18" ht="12.75">
      <c r="A26" s="46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81">
        <v>0</v>
      </c>
      <c r="R26" s="61">
        <v>0</v>
      </c>
    </row>
    <row r="27" spans="1:18" ht="12.75">
      <c r="A27" s="46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81">
        <v>0</v>
      </c>
      <c r="R27" s="61">
        <v>0</v>
      </c>
    </row>
    <row r="28" spans="1:18" ht="12.75">
      <c r="A28" s="46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81">
        <v>0</v>
      </c>
      <c r="R28" s="61">
        <v>0</v>
      </c>
    </row>
    <row r="29" spans="1:18" ht="12.75">
      <c r="A29" s="46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81">
        <v>0</v>
      </c>
      <c r="R29" s="61">
        <v>0</v>
      </c>
    </row>
    <row r="30" spans="1:18" ht="12.75">
      <c r="A30" s="46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81">
        <v>0</v>
      </c>
      <c r="R30" s="61">
        <v>0</v>
      </c>
    </row>
    <row r="31" spans="1:18" ht="12.75">
      <c r="A31" s="46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81">
        <v>0</v>
      </c>
      <c r="R31" s="61">
        <v>0</v>
      </c>
    </row>
    <row r="32" spans="1:18" ht="12.75">
      <c r="A32" s="46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81">
        <v>0</v>
      </c>
      <c r="R32" s="61">
        <v>0</v>
      </c>
    </row>
    <row r="33" spans="1:18" ht="12.75">
      <c r="A33" s="46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81">
        <v>0</v>
      </c>
      <c r="R33" s="61">
        <v>0</v>
      </c>
    </row>
    <row r="34" spans="1:18" ht="12.75">
      <c r="A34" s="46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81">
        <v>0</v>
      </c>
      <c r="R34" s="61">
        <v>0</v>
      </c>
    </row>
    <row r="35" spans="1:18" ht="12.75">
      <c r="A35" s="46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81">
        <v>0</v>
      </c>
      <c r="R35" s="61">
        <v>0</v>
      </c>
    </row>
    <row r="36" spans="1:18" ht="12.75">
      <c r="A36" s="46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81">
        <v>0</v>
      </c>
      <c r="R36" s="61">
        <v>0</v>
      </c>
    </row>
    <row r="37" spans="1:18" ht="12.75">
      <c r="A37" s="46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81">
        <v>0</v>
      </c>
      <c r="R37" s="61">
        <v>0</v>
      </c>
    </row>
    <row r="38" spans="1:18" ht="12.75">
      <c r="A38" s="46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81">
        <v>0</v>
      </c>
      <c r="R38" s="61">
        <v>0</v>
      </c>
    </row>
    <row r="39" spans="1:18" ht="12.75">
      <c r="A39" s="46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81">
        <v>0</v>
      </c>
      <c r="R39" s="61">
        <v>0</v>
      </c>
    </row>
    <row r="40" spans="1:18" ht="12.75">
      <c r="A40" s="46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81">
        <v>0</v>
      </c>
      <c r="R40" s="61">
        <v>0</v>
      </c>
    </row>
    <row r="41" spans="1:18" ht="12.75">
      <c r="A41" s="46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81">
        <v>0</v>
      </c>
      <c r="R41" s="61">
        <v>0</v>
      </c>
    </row>
    <row r="42" spans="1:18" ht="12.75">
      <c r="A42" s="46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81">
        <v>0</v>
      </c>
      <c r="R42" s="61">
        <v>0</v>
      </c>
    </row>
    <row r="43" spans="1:18" ht="12.75">
      <c r="A43" s="46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aca="true" t="shared" si="4" ref="F43:F68">E43+D43</f>
        <v>0</v>
      </c>
      <c r="G43" s="61">
        <v>0</v>
      </c>
      <c r="H43" s="60">
        <v>0</v>
      </c>
      <c r="I43" s="60">
        <v>0</v>
      </c>
      <c r="J43" s="60">
        <v>0</v>
      </c>
      <c r="K43" s="39">
        <f aca="true" t="shared" si="5" ref="K43:K69">$K$5</f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81">
        <v>0</v>
      </c>
      <c r="R43" s="61">
        <v>0</v>
      </c>
    </row>
    <row r="44" spans="1:18" ht="12.75">
      <c r="A44" s="46">
        <f aca="true" t="shared" si="6" ref="A44:A70">A43+1</f>
        <v>34</v>
      </c>
      <c r="B44" s="20">
        <f aca="true" t="shared" si="7" ref="B44:B68">B43-1</f>
        <v>1978</v>
      </c>
      <c r="C44" s="38">
        <v>0</v>
      </c>
      <c r="D44" s="61">
        <v>0</v>
      </c>
      <c r="E44" s="60">
        <v>0</v>
      </c>
      <c r="F44" s="61">
        <f t="shared" si="4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5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81">
        <v>0</v>
      </c>
      <c r="R44" s="61">
        <v>0</v>
      </c>
    </row>
    <row r="45" spans="1:18" ht="12.75">
      <c r="A45" s="46">
        <f t="shared" si="6"/>
        <v>35</v>
      </c>
      <c r="B45" s="20">
        <f t="shared" si="7"/>
        <v>1977</v>
      </c>
      <c r="C45" s="38">
        <v>0</v>
      </c>
      <c r="D45" s="61">
        <v>0</v>
      </c>
      <c r="E45" s="60">
        <v>0</v>
      </c>
      <c r="F45" s="61">
        <f t="shared" si="4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5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81">
        <v>0</v>
      </c>
      <c r="R45" s="61">
        <v>0</v>
      </c>
    </row>
    <row r="46" spans="1:18" ht="12.75">
      <c r="A46" s="46">
        <f t="shared" si="6"/>
        <v>36</v>
      </c>
      <c r="B46" s="20">
        <f t="shared" si="7"/>
        <v>1976</v>
      </c>
      <c r="C46" s="38">
        <v>0</v>
      </c>
      <c r="D46" s="61">
        <v>0</v>
      </c>
      <c r="E46" s="60">
        <v>0</v>
      </c>
      <c r="F46" s="61">
        <f t="shared" si="4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5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81">
        <v>0</v>
      </c>
      <c r="R46" s="61">
        <v>0</v>
      </c>
    </row>
    <row r="47" spans="1:18" ht="12.75">
      <c r="A47" s="46">
        <f t="shared" si="6"/>
        <v>37</v>
      </c>
      <c r="B47" s="20">
        <f t="shared" si="7"/>
        <v>1975</v>
      </c>
      <c r="C47" s="38">
        <v>0</v>
      </c>
      <c r="D47" s="61">
        <v>0</v>
      </c>
      <c r="E47" s="60">
        <v>0</v>
      </c>
      <c r="F47" s="61">
        <f t="shared" si="4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5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81">
        <v>0</v>
      </c>
      <c r="R47" s="61">
        <v>0</v>
      </c>
    </row>
    <row r="48" spans="1:18" ht="12.75">
      <c r="A48" s="46">
        <f t="shared" si="6"/>
        <v>38</v>
      </c>
      <c r="B48" s="20">
        <f t="shared" si="7"/>
        <v>1974</v>
      </c>
      <c r="C48" s="38">
        <v>0</v>
      </c>
      <c r="D48" s="61">
        <v>0</v>
      </c>
      <c r="E48" s="60">
        <v>0</v>
      </c>
      <c r="F48" s="61">
        <f t="shared" si="4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5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81">
        <v>0</v>
      </c>
      <c r="R48" s="61">
        <v>0</v>
      </c>
    </row>
    <row r="49" spans="1:18" ht="12.75">
      <c r="A49" s="46">
        <f t="shared" si="6"/>
        <v>39</v>
      </c>
      <c r="B49" s="20">
        <f t="shared" si="7"/>
        <v>1973</v>
      </c>
      <c r="C49" s="38">
        <v>0</v>
      </c>
      <c r="D49" s="61">
        <v>0</v>
      </c>
      <c r="E49" s="60">
        <v>0</v>
      </c>
      <c r="F49" s="61">
        <f t="shared" si="4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5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81">
        <v>0</v>
      </c>
      <c r="R49" s="61">
        <v>0</v>
      </c>
    </row>
    <row r="50" spans="1:18" ht="12.75">
      <c r="A50" s="46">
        <f t="shared" si="6"/>
        <v>40</v>
      </c>
      <c r="B50" s="20">
        <f t="shared" si="7"/>
        <v>1972</v>
      </c>
      <c r="C50" s="38">
        <v>0</v>
      </c>
      <c r="D50" s="61">
        <v>0</v>
      </c>
      <c r="E50" s="60">
        <v>0</v>
      </c>
      <c r="F50" s="61">
        <f t="shared" si="4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5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81">
        <v>0</v>
      </c>
      <c r="R50" s="61">
        <v>0</v>
      </c>
    </row>
    <row r="51" spans="1:18" ht="12.75">
      <c r="A51" s="46">
        <f t="shared" si="6"/>
        <v>41</v>
      </c>
      <c r="B51" s="20">
        <f t="shared" si="7"/>
        <v>1971</v>
      </c>
      <c r="C51" s="38">
        <v>0</v>
      </c>
      <c r="D51" s="61">
        <v>0</v>
      </c>
      <c r="E51" s="60">
        <v>0</v>
      </c>
      <c r="F51" s="61">
        <f t="shared" si="4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5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81">
        <v>0</v>
      </c>
      <c r="R51" s="61">
        <v>0</v>
      </c>
    </row>
    <row r="52" spans="1:18" ht="12.75">
      <c r="A52" s="46">
        <f t="shared" si="6"/>
        <v>42</v>
      </c>
      <c r="B52" s="20">
        <f t="shared" si="7"/>
        <v>1970</v>
      </c>
      <c r="C52" s="38">
        <v>0</v>
      </c>
      <c r="D52" s="61">
        <v>0</v>
      </c>
      <c r="E52" s="60">
        <v>0</v>
      </c>
      <c r="F52" s="61">
        <f t="shared" si="4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5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81">
        <v>0</v>
      </c>
      <c r="R52" s="61">
        <v>0</v>
      </c>
    </row>
    <row r="53" spans="1:18" ht="12.75">
      <c r="A53" s="46">
        <f t="shared" si="6"/>
        <v>43</v>
      </c>
      <c r="B53" s="20">
        <f t="shared" si="7"/>
        <v>1969</v>
      </c>
      <c r="C53" s="38">
        <v>0</v>
      </c>
      <c r="D53" s="61">
        <v>0</v>
      </c>
      <c r="E53" s="60">
        <v>0</v>
      </c>
      <c r="F53" s="61">
        <f t="shared" si="4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5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81">
        <v>0</v>
      </c>
      <c r="R53" s="61">
        <v>0</v>
      </c>
    </row>
    <row r="54" spans="1:18" ht="12.75">
      <c r="A54" s="46">
        <f t="shared" si="6"/>
        <v>44</v>
      </c>
      <c r="B54" s="20">
        <f t="shared" si="7"/>
        <v>1968</v>
      </c>
      <c r="C54" s="38">
        <v>0</v>
      </c>
      <c r="D54" s="61">
        <v>0</v>
      </c>
      <c r="E54" s="60">
        <v>0</v>
      </c>
      <c r="F54" s="61">
        <f t="shared" si="4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5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81">
        <v>0</v>
      </c>
      <c r="R54" s="61">
        <v>0</v>
      </c>
    </row>
    <row r="55" spans="1:18" ht="12.75">
      <c r="A55" s="46">
        <f t="shared" si="6"/>
        <v>45</v>
      </c>
      <c r="B55" s="20">
        <f t="shared" si="7"/>
        <v>1967</v>
      </c>
      <c r="C55" s="38">
        <v>0</v>
      </c>
      <c r="D55" s="61">
        <v>0</v>
      </c>
      <c r="E55" s="60">
        <v>0</v>
      </c>
      <c r="F55" s="61">
        <f t="shared" si="4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5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81">
        <v>0</v>
      </c>
      <c r="R55" s="61">
        <v>0</v>
      </c>
    </row>
    <row r="56" spans="1:18" ht="12.75">
      <c r="A56" s="46">
        <f t="shared" si="6"/>
        <v>46</v>
      </c>
      <c r="B56" s="20">
        <f t="shared" si="7"/>
        <v>1966</v>
      </c>
      <c r="C56" s="38">
        <v>0</v>
      </c>
      <c r="D56" s="61">
        <v>0</v>
      </c>
      <c r="E56" s="60">
        <v>0</v>
      </c>
      <c r="F56" s="61">
        <f t="shared" si="4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5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81">
        <v>0</v>
      </c>
      <c r="R56" s="61">
        <v>0</v>
      </c>
    </row>
    <row r="57" spans="1:18" ht="12.75">
      <c r="A57" s="46">
        <f t="shared" si="6"/>
        <v>47</v>
      </c>
      <c r="B57" s="20">
        <f t="shared" si="7"/>
        <v>1965</v>
      </c>
      <c r="C57" s="38">
        <v>0</v>
      </c>
      <c r="D57" s="61">
        <v>0</v>
      </c>
      <c r="E57" s="60">
        <v>0</v>
      </c>
      <c r="F57" s="61">
        <f t="shared" si="4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5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81">
        <v>0</v>
      </c>
      <c r="R57" s="61">
        <v>0</v>
      </c>
    </row>
    <row r="58" spans="1:18" ht="12.75">
      <c r="A58" s="46">
        <f t="shared" si="6"/>
        <v>48</v>
      </c>
      <c r="B58" s="20">
        <f t="shared" si="7"/>
        <v>1964</v>
      </c>
      <c r="C58" s="38">
        <v>0</v>
      </c>
      <c r="D58" s="61">
        <v>0</v>
      </c>
      <c r="E58" s="60">
        <v>0</v>
      </c>
      <c r="F58" s="61">
        <f t="shared" si="4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5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81">
        <v>0</v>
      </c>
      <c r="R58" s="61">
        <v>0</v>
      </c>
    </row>
    <row r="59" spans="1:18" ht="12.75">
      <c r="A59" s="46">
        <f t="shared" si="6"/>
        <v>49</v>
      </c>
      <c r="B59" s="20">
        <f t="shared" si="7"/>
        <v>1963</v>
      </c>
      <c r="C59" s="38">
        <v>0</v>
      </c>
      <c r="D59" s="61">
        <v>0</v>
      </c>
      <c r="E59" s="60">
        <v>0</v>
      </c>
      <c r="F59" s="61">
        <f t="shared" si="4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5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81">
        <v>0</v>
      </c>
      <c r="R59" s="61">
        <v>0</v>
      </c>
    </row>
    <row r="60" spans="1:18" ht="12.75">
      <c r="A60" s="46">
        <f t="shared" si="6"/>
        <v>50</v>
      </c>
      <c r="B60" s="20">
        <f t="shared" si="7"/>
        <v>1962</v>
      </c>
      <c r="C60" s="38">
        <v>0</v>
      </c>
      <c r="D60" s="61">
        <v>0</v>
      </c>
      <c r="E60" s="60">
        <v>0</v>
      </c>
      <c r="F60" s="61">
        <f t="shared" si="4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5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81">
        <v>0</v>
      </c>
      <c r="R60" s="61">
        <v>0</v>
      </c>
    </row>
    <row r="61" spans="1:18" ht="12.75">
      <c r="A61" s="46">
        <f t="shared" si="6"/>
        <v>51</v>
      </c>
      <c r="B61" s="20">
        <f t="shared" si="7"/>
        <v>1961</v>
      </c>
      <c r="C61" s="38">
        <v>0</v>
      </c>
      <c r="D61" s="61">
        <v>0</v>
      </c>
      <c r="E61" s="60">
        <v>0</v>
      </c>
      <c r="F61" s="61">
        <f t="shared" si="4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5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81">
        <v>0</v>
      </c>
      <c r="R61" s="61">
        <v>0</v>
      </c>
    </row>
    <row r="62" spans="1:18" ht="12.75">
      <c r="A62" s="46">
        <f t="shared" si="6"/>
        <v>52</v>
      </c>
      <c r="B62" s="20">
        <f t="shared" si="7"/>
        <v>1960</v>
      </c>
      <c r="C62" s="38">
        <v>0</v>
      </c>
      <c r="D62" s="61">
        <v>0</v>
      </c>
      <c r="E62" s="60">
        <v>0</v>
      </c>
      <c r="F62" s="61">
        <f t="shared" si="4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5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81">
        <v>0</v>
      </c>
      <c r="R62" s="61">
        <v>0</v>
      </c>
    </row>
    <row r="63" spans="1:18" ht="12.75">
      <c r="A63" s="46">
        <f t="shared" si="6"/>
        <v>53</v>
      </c>
      <c r="B63" s="20">
        <f t="shared" si="7"/>
        <v>1959</v>
      </c>
      <c r="C63" s="38">
        <v>0</v>
      </c>
      <c r="D63" s="61">
        <v>0</v>
      </c>
      <c r="E63" s="60">
        <v>0</v>
      </c>
      <c r="F63" s="61">
        <f t="shared" si="4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5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81">
        <v>0</v>
      </c>
      <c r="R63" s="61">
        <v>0</v>
      </c>
    </row>
    <row r="64" spans="1:18" ht="12.75">
      <c r="A64" s="46">
        <f t="shared" si="6"/>
        <v>54</v>
      </c>
      <c r="B64" s="20">
        <f t="shared" si="7"/>
        <v>1958</v>
      </c>
      <c r="C64" s="38">
        <v>0</v>
      </c>
      <c r="D64" s="61">
        <v>0</v>
      </c>
      <c r="E64" s="60">
        <v>0</v>
      </c>
      <c r="F64" s="61">
        <f t="shared" si="4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5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81">
        <v>0</v>
      </c>
      <c r="R64" s="61">
        <v>0</v>
      </c>
    </row>
    <row r="65" spans="1:18" ht="12.75">
      <c r="A65" s="46">
        <f t="shared" si="6"/>
        <v>55</v>
      </c>
      <c r="B65" s="20">
        <f t="shared" si="7"/>
        <v>1957</v>
      </c>
      <c r="C65" s="38">
        <v>0</v>
      </c>
      <c r="D65" s="61">
        <v>0</v>
      </c>
      <c r="E65" s="60">
        <v>0</v>
      </c>
      <c r="F65" s="61">
        <f t="shared" si="4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5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81">
        <v>0</v>
      </c>
      <c r="R65" s="61">
        <v>0</v>
      </c>
    </row>
    <row r="66" spans="1:18" ht="12.75">
      <c r="A66" s="46">
        <f t="shared" si="6"/>
        <v>56</v>
      </c>
      <c r="B66" s="20">
        <f t="shared" si="7"/>
        <v>1956</v>
      </c>
      <c r="C66" s="38">
        <v>0</v>
      </c>
      <c r="D66" s="61">
        <v>0</v>
      </c>
      <c r="E66" s="60">
        <v>0</v>
      </c>
      <c r="F66" s="61">
        <f t="shared" si="4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5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81">
        <v>0</v>
      </c>
      <c r="R66" s="61">
        <v>0</v>
      </c>
    </row>
    <row r="67" spans="1:18" ht="12.75">
      <c r="A67" s="46">
        <f t="shared" si="6"/>
        <v>57</v>
      </c>
      <c r="B67" s="20">
        <f t="shared" si="7"/>
        <v>1955</v>
      </c>
      <c r="C67" s="38">
        <v>0</v>
      </c>
      <c r="D67" s="61">
        <v>0</v>
      </c>
      <c r="E67" s="60">
        <v>0</v>
      </c>
      <c r="F67" s="61">
        <f t="shared" si="4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5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81">
        <v>0</v>
      </c>
      <c r="R67" s="61">
        <v>0</v>
      </c>
    </row>
    <row r="68" spans="1:18" ht="12.75">
      <c r="A68" s="46">
        <f t="shared" si="6"/>
        <v>58</v>
      </c>
      <c r="B68" s="20">
        <f t="shared" si="7"/>
        <v>1954</v>
      </c>
      <c r="C68" s="38">
        <v>0</v>
      </c>
      <c r="D68" s="61">
        <v>0</v>
      </c>
      <c r="E68" s="60">
        <v>0</v>
      </c>
      <c r="F68" s="61">
        <f t="shared" si="4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5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81">
        <v>0</v>
      </c>
      <c r="R68" s="61">
        <v>0</v>
      </c>
    </row>
    <row r="69" spans="1:18" ht="12.75">
      <c r="A69" s="46">
        <f t="shared" si="6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5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2">
        <v>0</v>
      </c>
      <c r="R69" s="62">
        <v>0</v>
      </c>
    </row>
    <row r="70" spans="1:18" ht="12.75">
      <c r="A70" s="123">
        <f t="shared" si="6"/>
        <v>60</v>
      </c>
      <c r="B70" s="120" t="s">
        <v>6</v>
      </c>
      <c r="C70" s="121">
        <f>SUM(C12:C69)</f>
        <v>0</v>
      </c>
      <c r="D70" s="121">
        <f aca="true" t="shared" si="8" ref="D70:J70">SUM(D11:D69)</f>
        <v>0</v>
      </c>
      <c r="E70" s="121">
        <f t="shared" si="8"/>
        <v>0</v>
      </c>
      <c r="F70" s="121">
        <f t="shared" si="8"/>
        <v>0</v>
      </c>
      <c r="G70" s="121">
        <f t="shared" si="8"/>
        <v>0</v>
      </c>
      <c r="H70" s="121">
        <f t="shared" si="8"/>
        <v>0</v>
      </c>
      <c r="I70" s="121">
        <f t="shared" si="8"/>
        <v>0</v>
      </c>
      <c r="J70" s="121">
        <f t="shared" si="8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17</v>
      </c>
      <c r="B3" s="9" t="s">
        <v>30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7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7">
        <f aca="true" t="shared" si="2" ref="A12:A45">A11+1</f>
        <v>2</v>
      </c>
      <c r="B12" s="20">
        <f aca="true" t="shared" si="3" ref="B12:B45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7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7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7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7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7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7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7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7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7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7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7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7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7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7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7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7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7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7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7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7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7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7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7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7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7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7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7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7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7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7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7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1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7">
        <f t="shared" si="2"/>
        <v>34</v>
      </c>
      <c r="B44" s="20">
        <f t="shared" si="3"/>
        <v>1978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1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7">
        <f t="shared" si="2"/>
        <v>35</v>
      </c>
      <c r="B45" s="20">
        <f t="shared" si="3"/>
        <v>1977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7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7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7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7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7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7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7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7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7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7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7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7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7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7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7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7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7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7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7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7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7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7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7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7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4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18</v>
      </c>
      <c r="B3" s="9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36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37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8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8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8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8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8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8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8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8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8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8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8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8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8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8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8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8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8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8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8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8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8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8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8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8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8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8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8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8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8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8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8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8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8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8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8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8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8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8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8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8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8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8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8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8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8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8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8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8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8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8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8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8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8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8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8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8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8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8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8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5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35</v>
      </c>
      <c r="B3" s="9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9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9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9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9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9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9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9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9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9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9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9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9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9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9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9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9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9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9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9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9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9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9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9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9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9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9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9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9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9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9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9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9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9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9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9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9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9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9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9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9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9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9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9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9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9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9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9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9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9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9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9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9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9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9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9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9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9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9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9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6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19</v>
      </c>
      <c r="B3" s="9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41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40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90</v>
      </c>
      <c r="E9" s="32" t="s">
        <v>196</v>
      </c>
      <c r="F9" s="32" t="s">
        <v>197</v>
      </c>
      <c r="G9" s="32" t="s">
        <v>91</v>
      </c>
      <c r="H9" s="32" t="s">
        <v>198</v>
      </c>
      <c r="I9" s="32" t="s">
        <v>199</v>
      </c>
      <c r="J9" s="32" t="s">
        <v>200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0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0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0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0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0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0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0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0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0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0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0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0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0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0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0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0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0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0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0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0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0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0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0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0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0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0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0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0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0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0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0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0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0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0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0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0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0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0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0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0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0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0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0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0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0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0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0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0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0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0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0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0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0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0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0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0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0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0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0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7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</cp:lastModifiedBy>
  <cp:lastPrinted>2012-02-08T11:50:04Z</cp:lastPrinted>
  <dcterms:created xsi:type="dcterms:W3CDTF">2006-04-10T12:56:11Z</dcterms:created>
  <dcterms:modified xsi:type="dcterms:W3CDTF">2012-02-08T11:50:18Z</dcterms:modified>
  <cp:category/>
  <cp:version/>
  <cp:contentType/>
  <cp:contentStatus/>
</cp:coreProperties>
</file>