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L:\Gas\02 - Projekte und Fachthemen\01 - Erledigungsordner\fpu\Gasmarkt\Energielenkung\EnLD-VO_LangfristVorschau_Versorger\2026\"/>
    </mc:Choice>
  </mc:AlternateContent>
  <xr:revisionPtr revIDLastSave="0" documentId="13_ncr:1_{A1E544B5-714C-4C7A-9994-0C92B7809E30}" xr6:coauthVersionLast="47" xr6:coauthVersionMax="47" xr10:uidLastSave="{00000000-0000-0000-0000-000000000000}"/>
  <bookViews>
    <workbookView xWindow="5265" yWindow="0" windowWidth="22875" windowHeight="20415" xr2:uid="{8049CD1B-392D-4DFA-A7C2-2B228DEE635F}"/>
  </bookViews>
  <sheets>
    <sheet name="U" sheetId="4" r:id="rId1"/>
    <sheet name="JJ_Lf_Vor" sheetId="1" r:id="rId2"/>
    <sheet name="L" sheetId="3" r:id="rId3"/>
  </sheets>
  <definedNames>
    <definedName name="_xlnm.Print_Area" localSheetId="1">JJ_Lf_Vor!$A$1:$I$123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40" i="1" s="1"/>
  <c r="H9" i="1" l="1"/>
  <c r="G17" i="1"/>
  <c r="G13" i="1"/>
  <c r="H40" i="1" l="1"/>
  <c r="H13" i="1"/>
  <c r="I9" i="1"/>
  <c r="H17" i="1"/>
  <c r="I17" i="1" l="1"/>
  <c r="I40" i="1"/>
  <c r="I13" i="1"/>
  <c r="A6" i="1"/>
  <c r="B7" i="1" l="1"/>
  <c r="H15" i="1"/>
  <c r="I15" i="1"/>
  <c r="G15" i="1"/>
  <c r="L43" i="1" l="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42" i="1"/>
  <c r="L20" i="1"/>
  <c r="L21" i="1"/>
  <c r="L22" i="1"/>
  <c r="L23" i="1"/>
  <c r="L24" i="1"/>
  <c r="L25" i="1"/>
  <c r="L26" i="1"/>
  <c r="L27" i="1"/>
  <c r="L28" i="1"/>
  <c r="L29" i="1"/>
  <c r="L30" i="1"/>
  <c r="L31" i="1"/>
  <c r="L32" i="1"/>
  <c r="L33" i="1"/>
  <c r="L34" i="1"/>
  <c r="L35" i="1"/>
  <c r="L36" i="1"/>
  <c r="L37" i="1"/>
  <c r="L38" i="1"/>
  <c r="L39" i="1"/>
  <c r="L40" i="1"/>
  <c r="L41" i="1"/>
  <c r="L19" i="1"/>
  <c r="K42" i="1"/>
  <c r="K43" i="1"/>
  <c r="K44"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45"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42" i="1"/>
  <c r="B13" i="4" l="1"/>
  <c r="C16" i="4"/>
  <c r="C15" i="4"/>
  <c r="C14" i="4"/>
  <c r="C12" i="4"/>
</calcChain>
</file>

<file path=xl/sharedStrings.xml><?xml version="1.0" encoding="utf-8"?>
<sst xmlns="http://schemas.openxmlformats.org/spreadsheetml/2006/main" count="465" uniqueCount="428">
  <si>
    <t>DVR-Nr. 1069683</t>
  </si>
  <si>
    <t>Unternehmen</t>
  </si>
  <si>
    <t>MWh</t>
  </si>
  <si>
    <t>Beschaffte Mengen</t>
  </si>
  <si>
    <t/>
  </si>
  <si>
    <t>Herkunftsland</t>
  </si>
  <si>
    <t>LNG</t>
  </si>
  <si>
    <t>Regasifizierungsland</t>
  </si>
  <si>
    <t>Handelspartner</t>
  </si>
  <si>
    <t>davon über Börse beschaffte Mengen</t>
  </si>
  <si>
    <t>davon bilateral beschaffte Mengen</t>
  </si>
  <si>
    <t>Laufzeit</t>
  </si>
  <si>
    <t>Erneuerbar</t>
  </si>
  <si>
    <t>Erdgas Versorger
Firmenname</t>
  </si>
  <si>
    <t>EC-Nummer /
Kennung</t>
  </si>
  <si>
    <t>AVIA Energy Austria GmbH</t>
  </si>
  <si>
    <t>AT902329</t>
  </si>
  <si>
    <t>Axpo Solutions AG</t>
  </si>
  <si>
    <t>AT901769</t>
  </si>
  <si>
    <t>--nicht bekannt--</t>
  </si>
  <si>
    <t>Österreich</t>
  </si>
  <si>
    <t>Bayerngas Energy GmbH</t>
  </si>
  <si>
    <t>AT902129</t>
  </si>
  <si>
    <t>Afghanistan</t>
  </si>
  <si>
    <t>BE Vertrieb GmbH &amp; Co KG</t>
  </si>
  <si>
    <t>AT900519</t>
  </si>
  <si>
    <t>Ägypten</t>
  </si>
  <si>
    <t>Centrex Italia S.p.A.</t>
  </si>
  <si>
    <t>AT902109</t>
  </si>
  <si>
    <t>Albanien</t>
  </si>
  <si>
    <t>Danske Commodities A/S</t>
  </si>
  <si>
    <t>AT901859</t>
  </si>
  <si>
    <t>Algerien</t>
  </si>
  <si>
    <t>Doppler Gas GmbH</t>
  </si>
  <si>
    <t>AT902229</t>
  </si>
  <si>
    <t>Andorra</t>
  </si>
  <si>
    <t>E.ON Energie Österreich GmbH</t>
  </si>
  <si>
    <t>AT901929</t>
  </si>
  <si>
    <t>Angola</t>
  </si>
  <si>
    <t>EHA Austria Energie-Handelsgesellschaft mbH</t>
  </si>
  <si>
    <t>AT900769</t>
  </si>
  <si>
    <t>Antigua und Barbuda</t>
  </si>
  <si>
    <t>EHA Energie-Handels-Gesellschaft mbH &amp; Co. KG</t>
  </si>
  <si>
    <t>AT900969</t>
  </si>
  <si>
    <t>Äquatorialguinea</t>
  </si>
  <si>
    <t>Elektrizitätswerke Reutte AG</t>
  </si>
  <si>
    <t>AT544009</t>
  </si>
  <si>
    <t>Argentinien</t>
  </si>
  <si>
    <t>Energie AG Oberösterreich Trading GmbH</t>
  </si>
  <si>
    <t>AT901009</t>
  </si>
  <si>
    <t>Armenien</t>
  </si>
  <si>
    <t>Energie AG Oberösterreich Vertrieb GmbH</t>
  </si>
  <si>
    <t>AT900559</t>
  </si>
  <si>
    <t>Aserbaidschan</t>
  </si>
  <si>
    <t>Energie AG Oberösterreich Vertrieb GmbH (sigi)</t>
  </si>
  <si>
    <t>AT901179</t>
  </si>
  <si>
    <t>Äthiopien</t>
  </si>
  <si>
    <t>AT900279</t>
  </si>
  <si>
    <t>Australien</t>
  </si>
  <si>
    <t>Energie Klagenfurt GmbH</t>
  </si>
  <si>
    <t>AT900349</t>
  </si>
  <si>
    <t>Bahamas</t>
  </si>
  <si>
    <t>ENERGIE RIED GmbH</t>
  </si>
  <si>
    <t>AT900529</t>
  </si>
  <si>
    <t>Bahrain</t>
  </si>
  <si>
    <t>Energie Steiermark Business GmbH</t>
  </si>
  <si>
    <t>AT901729</t>
  </si>
  <si>
    <t>Bangladesch</t>
  </si>
  <si>
    <t>Energie Steiermark Kunden GmbH</t>
  </si>
  <si>
    <t>AT900119</t>
  </si>
  <si>
    <t>Barbados</t>
  </si>
  <si>
    <t>Energie Steiermark Natur GmbH</t>
  </si>
  <si>
    <t>AT901889</t>
  </si>
  <si>
    <t>Belarus (Weißrussland)</t>
  </si>
  <si>
    <t>ENERGIEALLIANZ Austria GmbH</t>
  </si>
  <si>
    <t>AT900699</t>
  </si>
  <si>
    <t>Belgien</t>
  </si>
  <si>
    <t>EnergieDirect Austria GmbH</t>
  </si>
  <si>
    <t>AT901959</t>
  </si>
  <si>
    <t>Belize</t>
  </si>
  <si>
    <t>Energy Services Handels- und Dienstleistungs GmbH</t>
  </si>
  <si>
    <t>AT900659</t>
  </si>
  <si>
    <t>Benin</t>
  </si>
  <si>
    <t>ENI S.p.A.</t>
  </si>
  <si>
    <t>AT551079</t>
  </si>
  <si>
    <t>Bhutan</t>
  </si>
  <si>
    <t>Enstroga GmbH</t>
  </si>
  <si>
    <t>AT902169</t>
  </si>
  <si>
    <t>Bolivien</t>
  </si>
  <si>
    <t>Erdgas Import Salzburg GmbH</t>
  </si>
  <si>
    <t>AT900619</t>
  </si>
  <si>
    <t>Bosnien und Herzegowina</t>
  </si>
  <si>
    <t>ERU Europe GmbH</t>
  </si>
  <si>
    <t>AT903469</t>
  </si>
  <si>
    <t>Botswana</t>
  </si>
  <si>
    <t>ETA energy GmbH</t>
  </si>
  <si>
    <t>AT902429</t>
  </si>
  <si>
    <t>Brasilien</t>
  </si>
  <si>
    <t>EVN AG</t>
  </si>
  <si>
    <t>AT900439</t>
  </si>
  <si>
    <t>Brunei</t>
  </si>
  <si>
    <t>EVN Energievertrieb GmbH &amp; Co KG</t>
  </si>
  <si>
    <t>AT900449</t>
  </si>
  <si>
    <t>Bulgarien</t>
  </si>
  <si>
    <t>eww ag</t>
  </si>
  <si>
    <t>AT900239</t>
  </si>
  <si>
    <t>Burkina Faso</t>
  </si>
  <si>
    <t>Gasversorgung Veitsch</t>
  </si>
  <si>
    <t>AT900829</t>
  </si>
  <si>
    <t>Burundi</t>
  </si>
  <si>
    <t>Gazprom Export LLC</t>
  </si>
  <si>
    <t>AT901299</t>
  </si>
  <si>
    <t>Chile</t>
  </si>
  <si>
    <t>GEN-I Vienna GmbH</t>
  </si>
  <si>
    <t>AT901569</t>
  </si>
  <si>
    <t>China</t>
  </si>
  <si>
    <t>GEOPLIN d.o.o LJUBLJANA</t>
  </si>
  <si>
    <t>AT901679</t>
  </si>
  <si>
    <t>Costa Rica</t>
  </si>
  <si>
    <t>GETEC ENERGIE AG</t>
  </si>
  <si>
    <t>AT901319</t>
  </si>
  <si>
    <t>Dänemark</t>
  </si>
  <si>
    <t>go green energy GmbH &amp; Co KG</t>
  </si>
  <si>
    <t>AT900599</t>
  </si>
  <si>
    <t>Deutschland</t>
  </si>
  <si>
    <t>goldgas GmbH</t>
  </si>
  <si>
    <t>AT901201</t>
  </si>
  <si>
    <t>Dominica</t>
  </si>
  <si>
    <t>Greenhouse Power GmbH</t>
  </si>
  <si>
    <t>AT901229</t>
  </si>
  <si>
    <t>Dominikanische Republik</t>
  </si>
  <si>
    <t>Grünwelt Energie GmbH</t>
  </si>
  <si>
    <t>AT902009</t>
  </si>
  <si>
    <t>Dschibuti</t>
  </si>
  <si>
    <t>Gutmann GmbH</t>
  </si>
  <si>
    <t>AT901649</t>
  </si>
  <si>
    <t>Ecuador</t>
  </si>
  <si>
    <t>illwerke vkw AG</t>
  </si>
  <si>
    <t>AT642019</t>
  </si>
  <si>
    <t>El Salvador</t>
  </si>
  <si>
    <t>KELAG - Kärntner Elektrizitäts-AG</t>
  </si>
  <si>
    <t>AT900089</t>
  </si>
  <si>
    <t>Elfenbeinküste</t>
  </si>
  <si>
    <t>KELAG Energie &amp; Wärme GmbH</t>
  </si>
  <si>
    <t>AT902209</t>
  </si>
  <si>
    <t>Eritrea</t>
  </si>
  <si>
    <t>LINZ GAS VERTRIEB GMBH &amp; CO KG</t>
  </si>
  <si>
    <t>AT900429</t>
  </si>
  <si>
    <t>Estland</t>
  </si>
  <si>
    <t>LINZ STROM GAS WÄRME GmbH</t>
  </si>
  <si>
    <t>AT900989</t>
  </si>
  <si>
    <t>Eswatini</t>
  </si>
  <si>
    <t>MAINGAU Energie GmbH</t>
  </si>
  <si>
    <t>AT901979</t>
  </si>
  <si>
    <t>Fidschi</t>
  </si>
  <si>
    <t>MAXENERGY Austria Handels GmbH</t>
  </si>
  <si>
    <t>AT901739</t>
  </si>
  <si>
    <t>Finnland</t>
  </si>
  <si>
    <t>McGas GmbH</t>
  </si>
  <si>
    <t>AT901969</t>
  </si>
  <si>
    <t>Frankreich</t>
  </si>
  <si>
    <t>MFGK Austria GmbH</t>
  </si>
  <si>
    <t>AT902149</t>
  </si>
  <si>
    <t>Gabun</t>
  </si>
  <si>
    <t>MONTANA Energie Handel AT GmbH</t>
  </si>
  <si>
    <t>AT901419</t>
  </si>
  <si>
    <t>Gambia</t>
  </si>
  <si>
    <t>MyElectric Energievertriebs- und -dienstleistungs GmbH</t>
  </si>
  <si>
    <t>AT900209</t>
  </si>
  <si>
    <t>Georgien</t>
  </si>
  <si>
    <t>oekostrom GmbH für Vertrieb, Planung und Energiedienstleistungen</t>
  </si>
  <si>
    <t>AT901999</t>
  </si>
  <si>
    <t>Ghana</t>
  </si>
  <si>
    <t>OMV Gas Marketing &amp; Trading GmbH</t>
  </si>
  <si>
    <t>AT900029</t>
  </si>
  <si>
    <t>Grenada</t>
  </si>
  <si>
    <t>RAG Austria AG</t>
  </si>
  <si>
    <t>AT900269</t>
  </si>
  <si>
    <t>Griechenland</t>
  </si>
  <si>
    <t>redgas GmbH</t>
  </si>
  <si>
    <t>AT901539</t>
  </si>
  <si>
    <t>Guatemala</t>
  </si>
  <si>
    <t>RWE Supply &amp; Trading GmbH</t>
  </si>
  <si>
    <t>AT901529</t>
  </si>
  <si>
    <t>Guinea</t>
  </si>
  <si>
    <t>Salzburg AG für Energie, Verkehr und Telekommunikation</t>
  </si>
  <si>
    <t>AT900199</t>
  </si>
  <si>
    <t>Guinea-Bissau</t>
  </si>
  <si>
    <t>Schlaustrom GmbH</t>
  </si>
  <si>
    <t>AT901349</t>
  </si>
  <si>
    <t>Guyana</t>
  </si>
  <si>
    <t>Scholt Energy Control GmbH</t>
  </si>
  <si>
    <t>AT902349</t>
  </si>
  <si>
    <t>Haiti</t>
  </si>
  <si>
    <t>Stadtbetriebe Steyr GmbH</t>
  </si>
  <si>
    <t>AT900509</t>
  </si>
  <si>
    <t>Honduras</t>
  </si>
  <si>
    <t>Stadtwerke Augsburg Energie GmbH</t>
  </si>
  <si>
    <t>AT902249</t>
  </si>
  <si>
    <t>Indien</t>
  </si>
  <si>
    <t>Stadtwerke Bregenz GmbH</t>
  </si>
  <si>
    <t>AT645019</t>
  </si>
  <si>
    <t>Indonesien</t>
  </si>
  <si>
    <t>Stadtwerke Kapfenberg GmbH</t>
  </si>
  <si>
    <t>AT900389</t>
  </si>
  <si>
    <t>Irak</t>
  </si>
  <si>
    <t>Stadtwerke Klagenfurt AG</t>
  </si>
  <si>
    <t>AT902299</t>
  </si>
  <si>
    <t>Iran</t>
  </si>
  <si>
    <t>Stadtwerke Leoben</t>
  </si>
  <si>
    <t>AT900299</t>
  </si>
  <si>
    <t>Irland</t>
  </si>
  <si>
    <t>Sturm Energie GmbH</t>
  </si>
  <si>
    <t>AT901919</t>
  </si>
  <si>
    <t>Island</t>
  </si>
  <si>
    <t>TERAWATT International Stromhandelsgesellschaft m.b.H</t>
  </si>
  <si>
    <t>AT901169</t>
  </si>
  <si>
    <t>Israel</t>
  </si>
  <si>
    <t>AT541009</t>
  </si>
  <si>
    <t>Italien</t>
  </si>
  <si>
    <t>Verbund AG</t>
  </si>
  <si>
    <t>AT901789</t>
  </si>
  <si>
    <t>Jamaika</t>
  </si>
  <si>
    <t>VERBUND Energy4Business GmbH</t>
  </si>
  <si>
    <t>AT901139</t>
  </si>
  <si>
    <t>Japan</t>
  </si>
  <si>
    <t>Verbund Thermal Power Gmbh &amp; Co KG</t>
  </si>
  <si>
    <t>AT901279</t>
  </si>
  <si>
    <t>Jemen</t>
  </si>
  <si>
    <t>VNG Austria GmbH</t>
  </si>
  <si>
    <t>AT901189</t>
  </si>
  <si>
    <t>Jordanien</t>
  </si>
  <si>
    <t>VNG Handel &amp; Vertrieb GmbH</t>
  </si>
  <si>
    <t>AT902449</t>
  </si>
  <si>
    <t>Kambodscha</t>
  </si>
  <si>
    <t>voestalpine Rohstoffbeschaffungs GmbH</t>
  </si>
  <si>
    <t>AT901479</t>
  </si>
  <si>
    <t>Kamerun</t>
  </si>
  <si>
    <t>Wien Energie GmbH</t>
  </si>
  <si>
    <t>AT901519</t>
  </si>
  <si>
    <t>Kanada</t>
  </si>
  <si>
    <t>WIEN ENERGIE Vertrieb GmbH &amp; Co KG</t>
  </si>
  <si>
    <t>AT900379</t>
  </si>
  <si>
    <t>Kasachstan</t>
  </si>
  <si>
    <t>WINGAS GmbH</t>
  </si>
  <si>
    <t>AT900639</t>
  </si>
  <si>
    <t>Katar</t>
  </si>
  <si>
    <t>Kenia</t>
  </si>
  <si>
    <t>Kirgisistan</t>
  </si>
  <si>
    <t>Kiribati</t>
  </si>
  <si>
    <t>Kolumbien</t>
  </si>
  <si>
    <t>Komoren</t>
  </si>
  <si>
    <t>Kongo, Demokratische Republik</t>
  </si>
  <si>
    <t>Kongo, Republik</t>
  </si>
  <si>
    <t>Kosovo</t>
  </si>
  <si>
    <t>Kroatien</t>
  </si>
  <si>
    <t>Kuba</t>
  </si>
  <si>
    <t>Kuwait</t>
  </si>
  <si>
    <t>Laos</t>
  </si>
  <si>
    <t>Lesotho</t>
  </si>
  <si>
    <t>Lettland</t>
  </si>
  <si>
    <t>Libanon</t>
  </si>
  <si>
    <t>Liberia</t>
  </si>
  <si>
    <t>Libyen</t>
  </si>
  <si>
    <t>Liechtenstein</t>
  </si>
  <si>
    <t>Litauen</t>
  </si>
  <si>
    <t>Luxemburg</t>
  </si>
  <si>
    <t>Madagaskar</t>
  </si>
  <si>
    <t>Malawi</t>
  </si>
  <si>
    <t>Malaysia</t>
  </si>
  <si>
    <t>Malediven</t>
  </si>
  <si>
    <t>Mali</t>
  </si>
  <si>
    <t>Malta</t>
  </si>
  <si>
    <t>Marokko</t>
  </si>
  <si>
    <t>Marshallinseln</t>
  </si>
  <si>
    <t>Mauretanien</t>
  </si>
  <si>
    <t>Mauritius</t>
  </si>
  <si>
    <t>Mexiko</t>
  </si>
  <si>
    <t>Mikronesien</t>
  </si>
  <si>
    <t>Moldawien</t>
  </si>
  <si>
    <t>Monaco</t>
  </si>
  <si>
    <t>Mongolei</t>
  </si>
  <si>
    <t>Montenegro</t>
  </si>
  <si>
    <t>Mosambik</t>
  </si>
  <si>
    <t>Myanmar (Burma)</t>
  </si>
  <si>
    <t>Namibia</t>
  </si>
  <si>
    <t>Nauru</t>
  </si>
  <si>
    <t>Nepal</t>
  </si>
  <si>
    <t>Neuseeland</t>
  </si>
  <si>
    <t>Nicaragua</t>
  </si>
  <si>
    <t>Niederlande</t>
  </si>
  <si>
    <t>Niger</t>
  </si>
  <si>
    <t>Nigeria</t>
  </si>
  <si>
    <t>Nordkorea</t>
  </si>
  <si>
    <t>Nordmazedonien</t>
  </si>
  <si>
    <t>Norwegen</t>
  </si>
  <si>
    <t>Oman</t>
  </si>
  <si>
    <t>Osttimor</t>
  </si>
  <si>
    <t>Pakistan</t>
  </si>
  <si>
    <t>Palau</t>
  </si>
  <si>
    <t>Panama</t>
  </si>
  <si>
    <t>Papua-Neuguinea</t>
  </si>
  <si>
    <t>Paraguay</t>
  </si>
  <si>
    <t>Peru</t>
  </si>
  <si>
    <t>Philippinen</t>
  </si>
  <si>
    <t>Polen</t>
  </si>
  <si>
    <t>Portugal</t>
  </si>
  <si>
    <t>Ruanda</t>
  </si>
  <si>
    <t>Rumänien</t>
  </si>
  <si>
    <t>Russland</t>
  </si>
  <si>
    <t>Salomonen</t>
  </si>
  <si>
    <t>Sambia</t>
  </si>
  <si>
    <t>Samoa</t>
  </si>
  <si>
    <t>San Marino</t>
  </si>
  <si>
    <t>São Tomé und Príncipe</t>
  </si>
  <si>
    <t>Saudi-Arabien</t>
  </si>
  <si>
    <t>Schweden</t>
  </si>
  <si>
    <t>Schweiz</t>
  </si>
  <si>
    <t>Senegal</t>
  </si>
  <si>
    <t>Serbien</t>
  </si>
  <si>
    <t>Seychellen</t>
  </si>
  <si>
    <t>Sierra Leone</t>
  </si>
  <si>
    <t>Simbabwe</t>
  </si>
  <si>
    <t>Singapur</t>
  </si>
  <si>
    <t>Slowakei</t>
  </si>
  <si>
    <t>Slowenien</t>
  </si>
  <si>
    <t>Somalia</t>
  </si>
  <si>
    <t>Spanien</t>
  </si>
  <si>
    <t>Sri Lanka</t>
  </si>
  <si>
    <t>St. Kitts und Nevis</t>
  </si>
  <si>
    <t>St. Lucia</t>
  </si>
  <si>
    <t>St. Vincent und die Grenadinen</t>
  </si>
  <si>
    <t>Südafrika</t>
  </si>
  <si>
    <t>Sudan</t>
  </si>
  <si>
    <t>Südkorea</t>
  </si>
  <si>
    <t>Südsudan</t>
  </si>
  <si>
    <t>Suriname</t>
  </si>
  <si>
    <t>Syrien</t>
  </si>
  <si>
    <t>Tadschikistan</t>
  </si>
  <si>
    <t>Taiwan</t>
  </si>
  <si>
    <t>Tansania</t>
  </si>
  <si>
    <t>Thailand</t>
  </si>
  <si>
    <t>Togo</t>
  </si>
  <si>
    <t>Tonga</t>
  </si>
  <si>
    <t>Trinidad und Tobago</t>
  </si>
  <si>
    <t>Tschad</t>
  </si>
  <si>
    <t>Tschechien</t>
  </si>
  <si>
    <t>Tunesien</t>
  </si>
  <si>
    <t>Türkei</t>
  </si>
  <si>
    <t>Turkmenistan</t>
  </si>
  <si>
    <t>Tuvalu</t>
  </si>
  <si>
    <t>Uganda</t>
  </si>
  <si>
    <t>Ukraine</t>
  </si>
  <si>
    <t>Ungarn</t>
  </si>
  <si>
    <t>Uruguay</t>
  </si>
  <si>
    <t xml:space="preserve">USA </t>
  </si>
  <si>
    <t>Usbekistan</t>
  </si>
  <si>
    <t>Vanuatu</t>
  </si>
  <si>
    <t>Vatikanstadt</t>
  </si>
  <si>
    <t>Venezuela</t>
  </si>
  <si>
    <t>Vereinigte Arabische Emirate</t>
  </si>
  <si>
    <t>Vietnam</t>
  </si>
  <si>
    <t>Zentralafrikanische Republik</t>
  </si>
  <si>
    <t>Zypern</t>
  </si>
  <si>
    <t>Vereinigtes Königreich</t>
  </si>
  <si>
    <t>bis zu einem Jahr</t>
  </si>
  <si>
    <t>mehr als ein Jahr</t>
  </si>
  <si>
    <t>Meldetermin:</t>
  </si>
  <si>
    <t>Kontaktadresse:</t>
  </si>
  <si>
    <t>datenerhebung@e-control.at</t>
  </si>
  <si>
    <t>Betreff:</t>
  </si>
  <si>
    <t>Gasversorger</t>
  </si>
  <si>
    <t>Datenübermittlung mittels Fileshare:</t>
  </si>
  <si>
    <t>https://statistics.e-control.at/</t>
  </si>
  <si>
    <t>Anmerkungen</t>
  </si>
  <si>
    <t>EC-Nummer / Kennung</t>
  </si>
  <si>
    <t xml:space="preserve">Sachbearbeiter  </t>
  </si>
  <si>
    <t>Telefonnummer</t>
  </si>
  <si>
    <t xml:space="preserve">E-Mail-Adresse  </t>
  </si>
  <si>
    <t>Leermeldung</t>
  </si>
  <si>
    <t>ja/nein</t>
  </si>
  <si>
    <t>Land</t>
  </si>
  <si>
    <t>NB</t>
  </si>
  <si>
    <t>JA</t>
  </si>
  <si>
    <t>NEIN</t>
  </si>
  <si>
    <t>TRIFFT ZU</t>
  </si>
  <si>
    <t>TRIFFT NICHT ZU</t>
  </si>
  <si>
    <t>Summe Kalenderjahr</t>
  </si>
  <si>
    <t>Abgabe an Endverbraucher</t>
  </si>
  <si>
    <t>Summe der beschafften Menge (je Kalenderjahr)</t>
  </si>
  <si>
    <t>Summe Abgabe an Endverbraucher (aktuelle Absatzprognose je Kalenderjahr)</t>
  </si>
  <si>
    <t>TIGAS-Wärme Tirol GmbH</t>
  </si>
  <si>
    <t>Energie Graz GmbH</t>
  </si>
  <si>
    <t>Kalenderjahr</t>
  </si>
  <si>
    <r>
      <rPr>
        <b/>
        <sz val="10"/>
        <rFont val="Arial"/>
        <family val="2"/>
      </rPr>
      <t>Datenschutzhinweis gemäß Art 13 Abs. 1 und 2 DSGVO</t>
    </r>
    <r>
      <rPr>
        <sz val="10"/>
        <rFont val="Arial"/>
        <family val="2"/>
      </rPr>
      <t>:
Die E-Control verarbeitet die mit diesem Formular erhobenen Daten zur Sicherstellung der Erdgasversorgung und zur Durchführung eines Monitoring der Versorgungssicherheit im Erdgasbereich.  Die Verarbeitung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274/2022 idgF).
Auf Basis der genannten Bestimmungen sind Erdgas-Versorger, die inländische Endverbraucher beliefern,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eine Geldstrafe von bis zu 75 000 EUR nach sich ziehen (§ 159 Abs. 2 GWG 2011).
Der Datenschutzbeauftragte der E-Control kann per E-Mail an datenschutz@e-control.at kontaktiert werden.</t>
    </r>
  </si>
  <si>
    <t xml:space="preserve">Börse oder anderer Handelsplatz (CEGH, EEX, …) </t>
  </si>
  <si>
    <t>CEGH VTP</t>
  </si>
  <si>
    <t xml:space="preserve"> Marktgebiet Ost AT, betrieben von Central European Gas HubAG.</t>
  </si>
  <si>
    <t>CZ VTP</t>
  </si>
  <si>
    <t xml:space="preserve"> Marktgebiet CZ, betrieben von NET4GAS, FNB in der Tschechischen Republik.</t>
  </si>
  <si>
    <t>ETF</t>
  </si>
  <si>
    <t xml:space="preserve"> Marktgebiet DK, betrieben von Energinet.dk, FNB in Dänemark.</t>
  </si>
  <si>
    <t>FIN</t>
  </si>
  <si>
    <t xml:space="preserve"> Marktgebiet FI, betrieben von Gasgrid Finland Oy, FNB in Finnland..</t>
  </si>
  <si>
    <t>LTU</t>
  </si>
  <si>
    <t xml:space="preserve"> Marktgebiet LT, betrieben von Amber Grid AB, FNB in Litauen.</t>
  </si>
  <si>
    <t>LVA-EST</t>
  </si>
  <si>
    <t xml:space="preserve"> Marktgebiet LV &amp; EE, betrieben gemeinsam von Elering AS und Connexus Baltic Grid AS, FNB in Estland bzw. Lettland.</t>
  </si>
  <si>
    <t>NBP</t>
  </si>
  <si>
    <t xml:space="preserve"> Marktgebiet UK, betrieben von National Grid, FNB in Großbritannien.</t>
  </si>
  <si>
    <t>PEG</t>
  </si>
  <si>
    <t xml:space="preserve"> Marktgebiet FR, betrieben von NaTran und Teréga, FNBs in Frankreich betrieben wird.</t>
  </si>
  <si>
    <t>PVB</t>
  </si>
  <si>
    <t xml:space="preserve"> Marktgebiet ES, betrieben von Enagas, FNB in Spanien.</t>
  </si>
  <si>
    <t>PSV</t>
  </si>
  <si>
    <t xml:space="preserve"> Marktgebiet IT, betrieben von Snam Rete Gas, FNB in Italien.</t>
  </si>
  <si>
    <t>THE</t>
  </si>
  <si>
    <t xml:space="preserve"> Marktgebiet DE, betrieben von Trading Hub Europe GmbH, MGV in Deutschland.</t>
  </si>
  <si>
    <t>TTF</t>
  </si>
  <si>
    <t xml:space="preserve"> Marktgebiet NL, betrieben von Gasunie Transport Services B.V., FNB in den Niederlanden.</t>
  </si>
  <si>
    <t>ZTP</t>
  </si>
  <si>
    <t xml:space="preserve"> Marktgebiet BE, betrieben von Fluxys, FNB in Belgien.</t>
  </si>
  <si>
    <t>Marktgebietsinformation</t>
  </si>
  <si>
    <t>Marktgebiets-ID</t>
  </si>
  <si>
    <t>Marktgebiet (CEGH VTP, THE, TTF, …)</t>
  </si>
  <si>
    <t>- - -</t>
  </si>
  <si>
    <t>- - - - - -</t>
  </si>
  <si>
    <t xml:space="preserve">-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</si>
</sst>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
    <numFmt numFmtId="165" formatCode="mmmm"/>
    <numFmt numFmtId="166" formatCode="#,##0\ "/>
    <numFmt numFmtId="167" formatCode="[$-407]d/\ mmmm\ yyyy;@"/>
    <numFmt numFmtId="168" formatCode="#,##0.00\ "/>
  </numFmts>
  <fonts count="22" x14ac:knownFonts="1">
    <font>
      <sz val="11"/>
      <color theme="1"/>
      <name val="Aptos Narrow"/>
      <family val="2"/>
      <scheme val="minor"/>
    </font>
    <font>
      <sz val="10"/>
      <name val="Arial"/>
      <family val="2"/>
    </font>
    <font>
      <b/>
      <sz val="10"/>
      <name val="Arial"/>
      <family val="2"/>
    </font>
    <font>
      <b/>
      <sz val="14"/>
      <name val="Arial"/>
      <family val="2"/>
    </font>
    <font>
      <sz val="8"/>
      <name val="Arial"/>
      <family val="2"/>
    </font>
    <font>
      <b/>
      <sz val="12"/>
      <name val="Arial"/>
      <family val="2"/>
    </font>
    <font>
      <b/>
      <sz val="10"/>
      <color indexed="54"/>
      <name val="Arial"/>
      <family val="2"/>
    </font>
    <font>
      <u/>
      <sz val="10"/>
      <color indexed="12"/>
      <name val="Arial"/>
      <family val="2"/>
    </font>
    <font>
      <sz val="10"/>
      <color rgb="FFFF0000"/>
      <name val="Arial"/>
      <family val="2"/>
    </font>
    <font>
      <sz val="10"/>
      <color indexed="10"/>
      <name val="Arial"/>
      <family val="2"/>
    </font>
    <font>
      <sz val="10"/>
      <color theme="0"/>
      <name val="Arial"/>
      <family val="2"/>
    </font>
    <font>
      <b/>
      <sz val="10"/>
      <color rgb="FF0066A9"/>
      <name val="Arial"/>
      <family val="2"/>
    </font>
    <font>
      <sz val="10"/>
      <color rgb="FF0066A9"/>
      <name val="Arial"/>
      <family val="2"/>
    </font>
    <font>
      <b/>
      <sz val="12"/>
      <color rgb="FF0066A9"/>
      <name val="Arial"/>
      <family val="2"/>
    </font>
    <font>
      <b/>
      <sz val="12"/>
      <color theme="0"/>
      <name val="Arial"/>
      <family val="2"/>
    </font>
    <font>
      <b/>
      <sz val="10"/>
      <color theme="0"/>
      <name val="Arial"/>
      <family val="2"/>
    </font>
    <font>
      <b/>
      <sz val="11"/>
      <color rgb="FF0066A9"/>
      <name val="Arial"/>
      <family val="2"/>
    </font>
    <font>
      <u/>
      <sz val="10"/>
      <color rgb="FF0066A9"/>
      <name val="Arial"/>
      <family val="2"/>
    </font>
    <font>
      <u/>
      <sz val="11"/>
      <color theme="10"/>
      <name val="Aptos Narrow"/>
      <family val="2"/>
      <scheme val="minor"/>
    </font>
    <font>
      <sz val="8"/>
      <color theme="0"/>
      <name val="Arial"/>
      <family val="2"/>
    </font>
    <font>
      <b/>
      <i/>
      <sz val="10"/>
      <name val="Arial"/>
      <family val="2"/>
    </font>
    <font>
      <b/>
      <i/>
      <sz val="10"/>
      <color rgb="FF0066A9"/>
      <name val="Arial"/>
      <family val="2"/>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rgb="FF0066A9"/>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9">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applyNumberFormat="0" applyFill="0" applyBorder="0" applyAlignment="0" applyProtection="0">
      <alignment vertical="top"/>
      <protection locked="0"/>
    </xf>
    <xf numFmtId="0" fontId="18" fillId="0" borderId="0" applyNumberFormat="0" applyFill="0" applyBorder="0" applyAlignment="0" applyProtection="0"/>
  </cellStyleXfs>
  <cellXfs count="149">
    <xf numFmtId="0" fontId="0" fillId="0" borderId="0" xfId="0"/>
    <xf numFmtId="0" fontId="1" fillId="2" borderId="0" xfId="0" applyFont="1" applyFill="1" applyAlignment="1" applyProtection="1">
      <alignment horizontal="left" indent="1"/>
      <protection hidden="1"/>
    </xf>
    <xf numFmtId="49" fontId="3" fillId="2" borderId="0" xfId="1" applyNumberFormat="1" applyFont="1" applyFill="1" applyAlignment="1" applyProtection="1">
      <alignment horizontal="right" vertical="center"/>
      <protection hidden="1"/>
    </xf>
    <xf numFmtId="0" fontId="1" fillId="2" borderId="0" xfId="1" applyFill="1" applyProtection="1">
      <protection hidden="1"/>
    </xf>
    <xf numFmtId="0" fontId="1" fillId="2" borderId="0" xfId="0" applyFont="1" applyFill="1" applyProtection="1">
      <protection hidden="1"/>
    </xf>
    <xf numFmtId="0" fontId="1" fillId="2" borderId="0" xfId="1" applyFill="1" applyAlignment="1" applyProtection="1">
      <alignment horizontal="left" indent="1"/>
      <protection hidden="1"/>
    </xf>
    <xf numFmtId="0" fontId="4" fillId="2" borderId="0" xfId="0" applyFont="1" applyFill="1" applyAlignment="1" applyProtection="1">
      <alignment horizontal="left" indent="1"/>
      <protection hidden="1"/>
    </xf>
    <xf numFmtId="0" fontId="1" fillId="2" borderId="0" xfId="1" applyFill="1" applyAlignment="1" applyProtection="1">
      <alignment vertical="center"/>
      <protection hidden="1"/>
    </xf>
    <xf numFmtId="164" fontId="1" fillId="2" borderId="0" xfId="1" applyNumberFormat="1" applyFill="1" applyAlignment="1" applyProtection="1">
      <alignment vertical="center"/>
      <protection hidden="1"/>
    </xf>
    <xf numFmtId="49" fontId="1" fillId="2" borderId="0" xfId="1" applyNumberFormat="1" applyFill="1" applyAlignment="1" applyProtection="1">
      <alignment vertical="center"/>
      <protection hidden="1"/>
    </xf>
    <xf numFmtId="0" fontId="1" fillId="2" borderId="0" xfId="2" applyFill="1" applyProtection="1">
      <protection hidden="1"/>
    </xf>
    <xf numFmtId="0" fontId="1" fillId="2" borderId="0" xfId="2" applyFill="1" applyAlignment="1" applyProtection="1">
      <alignment horizontal="left" indent="1"/>
      <protection hidden="1"/>
    </xf>
    <xf numFmtId="0" fontId="0" fillId="2" borderId="0" xfId="0" applyFill="1"/>
    <xf numFmtId="0" fontId="4" fillId="2" borderId="0" xfId="2" applyFont="1" applyFill="1" applyAlignment="1" applyProtection="1">
      <alignment horizontal="left" indent="1"/>
      <protection hidden="1"/>
    </xf>
    <xf numFmtId="0" fontId="1" fillId="5" borderId="11" xfId="2" applyFill="1" applyBorder="1" applyAlignment="1" applyProtection="1">
      <alignment horizontal="left" vertical="center" wrapText="1" indent="1"/>
      <protection locked="0"/>
    </xf>
    <xf numFmtId="0" fontId="1" fillId="6" borderId="11" xfId="2" applyFill="1" applyBorder="1" applyAlignment="1" applyProtection="1">
      <alignment horizontal="left" vertical="center" wrapText="1" indent="1"/>
      <protection hidden="1"/>
    </xf>
    <xf numFmtId="0" fontId="1" fillId="5" borderId="9" xfId="3" applyFill="1" applyBorder="1" applyAlignment="1" applyProtection="1">
      <alignment horizontal="left" vertical="center" indent="1"/>
      <protection locked="0"/>
    </xf>
    <xf numFmtId="0" fontId="1" fillId="5" borderId="11" xfId="3" applyFill="1" applyBorder="1" applyAlignment="1" applyProtection="1">
      <alignment horizontal="left" vertical="center" indent="1"/>
      <protection locked="0"/>
    </xf>
    <xf numFmtId="0" fontId="1" fillId="5" borderId="8" xfId="5" applyFill="1" applyBorder="1" applyAlignment="1" applyProtection="1">
      <alignment horizontal="left" vertical="center" indent="1"/>
      <protection locked="0"/>
    </xf>
    <xf numFmtId="0" fontId="1" fillId="5" borderId="9" xfId="3" quotePrefix="1" applyFill="1" applyBorder="1" applyAlignment="1" applyProtection="1">
      <alignment horizontal="left" vertical="center" indent="1"/>
      <protection locked="0"/>
    </xf>
    <xf numFmtId="0" fontId="1" fillId="5" borderId="11" xfId="4" applyFill="1" applyBorder="1" applyAlignment="1" applyProtection="1">
      <alignment horizontal="left" vertical="center" indent="1"/>
      <protection locked="0"/>
    </xf>
    <xf numFmtId="0" fontId="2" fillId="2" borderId="0" xfId="2" applyFont="1" applyFill="1" applyProtection="1">
      <protection hidden="1"/>
    </xf>
    <xf numFmtId="0" fontId="2" fillId="2" borderId="0" xfId="3" applyFont="1" applyFill="1" applyAlignment="1" applyProtection="1">
      <alignment vertical="center"/>
      <protection hidden="1"/>
    </xf>
    <xf numFmtId="49" fontId="1" fillId="2" borderId="0" xfId="3" applyNumberFormat="1" applyFill="1" applyAlignment="1" applyProtection="1">
      <alignment vertical="center"/>
      <protection hidden="1"/>
    </xf>
    <xf numFmtId="0" fontId="1" fillId="2" borderId="0" xfId="3" applyFill="1" applyAlignment="1" applyProtection="1">
      <alignment vertical="center"/>
      <protection hidden="1"/>
    </xf>
    <xf numFmtId="0" fontId="1" fillId="2" borderId="0" xfId="3" applyFill="1" applyAlignment="1" applyProtection="1">
      <alignment horizontal="left" vertical="center" indent="1"/>
      <protection hidden="1"/>
    </xf>
    <xf numFmtId="0" fontId="1" fillId="4" borderId="11" xfId="2" applyFill="1" applyBorder="1" applyAlignment="1" applyProtection="1">
      <alignment horizontal="left" vertical="center" wrapText="1" indent="1"/>
      <protection locked="0"/>
    </xf>
    <xf numFmtId="0" fontId="1" fillId="0" borderId="0" xfId="2" applyProtection="1">
      <protection hidden="1"/>
    </xf>
    <xf numFmtId="0" fontId="4" fillId="0" borderId="0" xfId="1" applyFont="1" applyAlignment="1" applyProtection="1">
      <alignment horizontal="left" indent="1"/>
      <protection hidden="1"/>
    </xf>
    <xf numFmtId="0" fontId="1" fillId="0" borderId="0" xfId="1" applyAlignment="1" applyProtection="1">
      <alignment horizontal="left" vertical="center"/>
      <protection hidden="1"/>
    </xf>
    <xf numFmtId="0" fontId="1" fillId="0" borderId="0" xfId="1" applyAlignment="1" applyProtection="1">
      <alignment vertical="center"/>
      <protection hidden="1"/>
    </xf>
    <xf numFmtId="0" fontId="2" fillId="0" borderId="0" xfId="1" applyFont="1" applyAlignment="1" applyProtection="1">
      <alignment horizontal="right" vertical="center"/>
      <protection hidden="1"/>
    </xf>
    <xf numFmtId="16" fontId="6" fillId="0" borderId="0" xfId="1" applyNumberFormat="1" applyFont="1" applyAlignment="1" applyProtection="1">
      <alignment horizontal="left" vertical="center" indent="1"/>
      <protection hidden="1"/>
    </xf>
    <xf numFmtId="0" fontId="8" fillId="0" borderId="0" xfId="1" applyFont="1" applyAlignment="1" applyProtection="1">
      <alignment horizontal="left" vertical="center" indent="1"/>
      <protection hidden="1"/>
    </xf>
    <xf numFmtId="0" fontId="9" fillId="0" borderId="0" xfId="1" applyFont="1" applyAlignment="1" applyProtection="1">
      <alignment horizontal="left" vertical="center"/>
      <protection hidden="1"/>
    </xf>
    <xf numFmtId="0" fontId="1" fillId="6" borderId="8" xfId="1" applyFill="1" applyBorder="1" applyAlignment="1" applyProtection="1">
      <alignment horizontal="left" vertical="center" wrapText="1" indent="1"/>
      <protection hidden="1"/>
    </xf>
    <xf numFmtId="0" fontId="8" fillId="0" borderId="0" xfId="1" applyFont="1" applyAlignment="1" applyProtection="1">
      <alignment horizontal="left" vertical="center"/>
      <protection hidden="1"/>
    </xf>
    <xf numFmtId="0" fontId="1" fillId="6" borderId="11" xfId="1" applyFill="1" applyBorder="1" applyAlignment="1" applyProtection="1">
      <alignment horizontal="left" vertical="center" wrapText="1" indent="1"/>
      <protection hidden="1"/>
    </xf>
    <xf numFmtId="0" fontId="1" fillId="6" borderId="14" xfId="1" applyFill="1" applyBorder="1" applyAlignment="1" applyProtection="1">
      <alignment horizontal="left" vertical="center" wrapText="1" indent="1"/>
      <protection hidden="1"/>
    </xf>
    <xf numFmtId="0" fontId="10" fillId="0" borderId="0" xfId="1" applyFont="1" applyAlignment="1" applyProtection="1">
      <alignment horizontal="left" vertical="center"/>
      <protection hidden="1"/>
    </xf>
    <xf numFmtId="0" fontId="1" fillId="0" borderId="0" xfId="1" applyAlignment="1" applyProtection="1">
      <alignment horizontal="left" vertical="center" indent="1"/>
      <protection hidden="1"/>
    </xf>
    <xf numFmtId="49" fontId="2" fillId="4" borderId="5" xfId="1" applyNumberFormat="1" applyFont="1" applyFill="1" applyBorder="1" applyAlignment="1" applyProtection="1">
      <alignment horizontal="center" vertical="center" wrapText="1"/>
      <protection hidden="1"/>
    </xf>
    <xf numFmtId="49" fontId="2" fillId="4" borderId="7" xfId="1" applyNumberFormat="1" applyFont="1" applyFill="1" applyBorder="1" applyAlignment="1" applyProtection="1">
      <alignment horizontal="center" vertical="center" wrapText="1"/>
      <protection hidden="1"/>
    </xf>
    <xf numFmtId="164" fontId="1" fillId="7" borderId="11" xfId="1" applyNumberFormat="1" applyFill="1" applyBorder="1" applyAlignment="1" applyProtection="1">
      <alignment horizontal="center" vertical="center"/>
      <protection locked="0"/>
    </xf>
    <xf numFmtId="164" fontId="1" fillId="7" borderId="15" xfId="1" applyNumberFormat="1" applyFill="1" applyBorder="1" applyAlignment="1" applyProtection="1">
      <alignment horizontal="center" vertical="center"/>
      <protection locked="0"/>
    </xf>
    <xf numFmtId="164" fontId="1" fillId="7" borderId="14" xfId="1" applyNumberFormat="1" applyFill="1" applyBorder="1" applyAlignment="1" applyProtection="1">
      <alignment horizontal="center" vertical="center"/>
      <protection locked="0"/>
    </xf>
    <xf numFmtId="164" fontId="1" fillId="7" borderId="9" xfId="1" applyNumberFormat="1" applyFill="1" applyBorder="1" applyAlignment="1" applyProtection="1">
      <alignment horizontal="center" vertical="center"/>
      <protection locked="0"/>
    </xf>
    <xf numFmtId="164" fontId="1" fillId="7" borderId="8" xfId="1" applyNumberFormat="1" applyFill="1" applyBorder="1" applyAlignment="1" applyProtection="1">
      <alignment horizontal="center" vertical="center" wrapText="1"/>
      <protection locked="0"/>
    </xf>
    <xf numFmtId="164" fontId="1" fillId="7" borderId="19" xfId="1" applyNumberFormat="1" applyFill="1" applyBorder="1" applyAlignment="1" applyProtection="1">
      <alignment horizontal="center" vertical="center"/>
      <protection locked="0"/>
    </xf>
    <xf numFmtId="164" fontId="1" fillId="7" borderId="9" xfId="1" applyNumberFormat="1" applyFill="1" applyBorder="1" applyAlignment="1" applyProtection="1">
      <alignment horizontal="center" vertical="center" wrapText="1"/>
      <protection locked="0"/>
    </xf>
    <xf numFmtId="164" fontId="1" fillId="7" borderId="20" xfId="1" applyNumberFormat="1" applyFill="1" applyBorder="1" applyAlignment="1" applyProtection="1">
      <alignment horizontal="center" vertical="center"/>
      <protection locked="0"/>
    </xf>
    <xf numFmtId="1" fontId="15" fillId="8" borderId="1" xfId="1" applyNumberFormat="1" applyFont="1" applyFill="1" applyBorder="1" applyAlignment="1" applyProtection="1">
      <alignment horizontal="center" vertical="center" wrapText="1"/>
      <protection hidden="1"/>
    </xf>
    <xf numFmtId="164" fontId="2" fillId="4" borderId="1" xfId="0" applyNumberFormat="1" applyFont="1" applyFill="1" applyBorder="1" applyAlignment="1" applyProtection="1">
      <alignment horizontal="center" vertical="center"/>
      <protection hidden="1"/>
    </xf>
    <xf numFmtId="164" fontId="2" fillId="4" borderId="7" xfId="0" applyNumberFormat="1" applyFont="1" applyFill="1" applyBorder="1" applyAlignment="1" applyProtection="1">
      <alignment horizontal="center" vertical="center"/>
      <protection hidden="1"/>
    </xf>
    <xf numFmtId="49" fontId="2" fillId="4" borderId="1" xfId="1" applyNumberFormat="1" applyFont="1" applyFill="1" applyBorder="1" applyAlignment="1" applyProtection="1">
      <alignment horizontal="center" vertical="center" wrapText="1"/>
      <protection hidden="1"/>
    </xf>
    <xf numFmtId="164" fontId="2" fillId="9" borderId="1" xfId="0" applyNumberFormat="1" applyFont="1" applyFill="1" applyBorder="1" applyAlignment="1" applyProtection="1">
      <alignment horizontal="center" vertical="center"/>
      <protection hidden="1"/>
    </xf>
    <xf numFmtId="164" fontId="2" fillId="9" borderId="7" xfId="0" applyNumberFormat="1" applyFont="1" applyFill="1" applyBorder="1" applyAlignment="1" applyProtection="1">
      <alignment horizontal="center" vertical="center"/>
      <protection hidden="1"/>
    </xf>
    <xf numFmtId="1" fontId="14" fillId="8" borderId="5" xfId="1" applyNumberFormat="1" applyFont="1" applyFill="1" applyBorder="1" applyAlignment="1" applyProtection="1">
      <alignment horizontal="left" vertical="center"/>
      <protection hidden="1"/>
    </xf>
    <xf numFmtId="168" fontId="11" fillId="7" borderId="1" xfId="1" applyNumberFormat="1" applyFont="1" applyFill="1" applyBorder="1" applyAlignment="1" applyProtection="1">
      <alignment horizontal="right" vertical="center" wrapText="1"/>
      <protection hidden="1"/>
    </xf>
    <xf numFmtId="168" fontId="12" fillId="7" borderId="8" xfId="1" applyNumberFormat="1" applyFont="1" applyFill="1" applyBorder="1" applyAlignment="1" applyProtection="1">
      <alignment horizontal="right" vertical="center"/>
      <protection locked="0"/>
    </xf>
    <xf numFmtId="168" fontId="12" fillId="7" borderId="11" xfId="1" applyNumberFormat="1" applyFont="1" applyFill="1" applyBorder="1" applyAlignment="1" applyProtection="1">
      <alignment horizontal="right" vertical="center"/>
      <protection locked="0"/>
    </xf>
    <xf numFmtId="168" fontId="12" fillId="7" borderId="26" xfId="1" applyNumberFormat="1" applyFont="1" applyFill="1" applyBorder="1" applyAlignment="1" applyProtection="1">
      <alignment horizontal="right" vertical="center"/>
      <protection locked="0"/>
    </xf>
    <xf numFmtId="168" fontId="12" fillId="7" borderId="14" xfId="1" applyNumberFormat="1" applyFont="1" applyFill="1" applyBorder="1" applyAlignment="1" applyProtection="1">
      <alignment horizontal="right" vertical="center"/>
      <protection locked="0"/>
    </xf>
    <xf numFmtId="168" fontId="12" fillId="7" borderId="10" xfId="1" applyNumberFormat="1" applyFont="1" applyFill="1" applyBorder="1" applyAlignment="1" applyProtection="1">
      <alignment vertical="center"/>
      <protection locked="0"/>
    </xf>
    <xf numFmtId="168" fontId="12" fillId="7" borderId="8" xfId="1" applyNumberFormat="1" applyFont="1" applyFill="1" applyBorder="1" applyAlignment="1" applyProtection="1">
      <alignment vertical="center"/>
      <protection locked="0"/>
    </xf>
    <xf numFmtId="168" fontId="12" fillId="7" borderId="12" xfId="1" applyNumberFormat="1" applyFont="1" applyFill="1" applyBorder="1" applyAlignment="1" applyProtection="1">
      <alignment vertical="center"/>
      <protection locked="0"/>
    </xf>
    <xf numFmtId="168" fontId="12" fillId="7" borderId="11" xfId="1" applyNumberFormat="1" applyFont="1" applyFill="1" applyBorder="1" applyAlignment="1" applyProtection="1">
      <alignment vertical="center"/>
      <protection locked="0"/>
    </xf>
    <xf numFmtId="168" fontId="12" fillId="7" borderId="13" xfId="1" applyNumberFormat="1" applyFont="1" applyFill="1" applyBorder="1" applyAlignment="1" applyProtection="1">
      <alignment vertical="center"/>
      <protection locked="0"/>
    </xf>
    <xf numFmtId="168" fontId="12" fillId="7" borderId="15" xfId="1" applyNumberFormat="1" applyFont="1" applyFill="1" applyBorder="1" applyAlignment="1" applyProtection="1">
      <alignment vertical="center"/>
      <protection locked="0"/>
    </xf>
    <xf numFmtId="168" fontId="12" fillId="7" borderId="14" xfId="1" applyNumberFormat="1" applyFont="1" applyFill="1" applyBorder="1" applyAlignment="1" applyProtection="1">
      <alignment vertical="center"/>
      <protection locked="0"/>
    </xf>
    <xf numFmtId="165" fontId="14" fillId="8" borderId="1" xfId="1" applyNumberFormat="1" applyFont="1" applyFill="1" applyBorder="1" applyAlignment="1" applyProtection="1">
      <alignment horizontal="left" vertical="center" indent="1"/>
      <protection hidden="1"/>
    </xf>
    <xf numFmtId="0" fontId="1" fillId="0" borderId="0" xfId="1" applyAlignment="1" applyProtection="1">
      <alignment horizontal="right" vertical="center"/>
      <protection hidden="1"/>
    </xf>
    <xf numFmtId="166" fontId="12" fillId="7" borderId="8" xfId="1" applyNumberFormat="1" applyFont="1" applyFill="1" applyBorder="1" applyAlignment="1" applyProtection="1">
      <alignment horizontal="left" vertical="center" indent="1"/>
      <protection locked="0"/>
    </xf>
    <xf numFmtId="49" fontId="12" fillId="7" borderId="11" xfId="1" applyNumberFormat="1" applyFont="1" applyFill="1" applyBorder="1" applyAlignment="1" applyProtection="1">
      <alignment horizontal="left" vertical="center" indent="1"/>
      <protection locked="0"/>
    </xf>
    <xf numFmtId="0" fontId="17" fillId="0" borderId="0" xfId="7" applyFont="1" applyAlignment="1" applyProtection="1">
      <alignment horizontal="left" vertical="center"/>
      <protection hidden="1"/>
    </xf>
    <xf numFmtId="167" fontId="11" fillId="0" borderId="0" xfId="1" applyNumberFormat="1" applyFont="1" applyAlignment="1" applyProtection="1">
      <alignment horizontal="left" vertical="center" indent="1"/>
      <protection hidden="1"/>
    </xf>
    <xf numFmtId="0" fontId="16" fillId="2" borderId="27" xfId="1" applyFont="1" applyFill="1" applyBorder="1" applyAlignment="1" applyProtection="1">
      <alignment horizontal="left" vertical="center" wrapText="1" indent="1"/>
      <protection locked="0"/>
    </xf>
    <xf numFmtId="0" fontId="11" fillId="0" borderId="0" xfId="1" applyFont="1" applyAlignment="1" applyProtection="1">
      <alignment horizontal="left" vertical="center"/>
      <protection hidden="1"/>
    </xf>
    <xf numFmtId="0" fontId="11" fillId="7" borderId="1" xfId="1" applyFont="1" applyFill="1" applyBorder="1" applyAlignment="1" applyProtection="1">
      <alignment horizontal="left" vertical="center" indent="1"/>
      <protection hidden="1"/>
    </xf>
    <xf numFmtId="165" fontId="2" fillId="6" borderId="1" xfId="1" applyNumberFormat="1" applyFont="1" applyFill="1" applyBorder="1" applyAlignment="1" applyProtection="1">
      <alignment horizontal="left" vertical="center" indent="1"/>
      <protection hidden="1"/>
    </xf>
    <xf numFmtId="168" fontId="11" fillId="7" borderId="1" xfId="1" applyNumberFormat="1" applyFont="1" applyFill="1" applyBorder="1" applyAlignment="1" applyProtection="1">
      <alignment horizontal="right" vertical="center" wrapText="1"/>
      <protection locked="0" hidden="1"/>
    </xf>
    <xf numFmtId="0" fontId="19" fillId="2" borderId="0" xfId="1" applyFont="1" applyFill="1" applyAlignment="1" applyProtection="1">
      <alignment horizontal="center" vertical="center"/>
      <protection hidden="1"/>
    </xf>
    <xf numFmtId="49" fontId="19" fillId="2" borderId="0" xfId="1" applyNumberFormat="1" applyFont="1" applyFill="1" applyAlignment="1" applyProtection="1">
      <alignment horizontal="center" vertical="center"/>
      <protection hidden="1"/>
    </xf>
    <xf numFmtId="0" fontId="10" fillId="2" borderId="0" xfId="1" applyFont="1" applyFill="1" applyAlignment="1" applyProtection="1">
      <alignment vertical="center"/>
      <protection hidden="1"/>
    </xf>
    <xf numFmtId="0" fontId="20" fillId="0" borderId="0" xfId="1" applyFont="1" applyAlignment="1" applyProtection="1">
      <alignment horizontal="right" vertical="center"/>
      <protection hidden="1"/>
    </xf>
    <xf numFmtId="167" fontId="21" fillId="0" borderId="0" xfId="1" applyNumberFormat="1" applyFont="1" applyAlignment="1" applyProtection="1">
      <alignment horizontal="left" vertical="center" indent="1"/>
      <protection hidden="1"/>
    </xf>
    <xf numFmtId="49" fontId="18" fillId="7" borderId="14" xfId="8" applyNumberFormat="1" applyFill="1" applyBorder="1" applyAlignment="1" applyProtection="1">
      <alignment horizontal="left" vertical="center" indent="1"/>
      <protection locked="0"/>
    </xf>
    <xf numFmtId="0" fontId="13" fillId="7" borderId="1" xfId="1" applyFont="1" applyFill="1" applyBorder="1" applyAlignment="1" applyProtection="1">
      <alignment horizontal="left" vertical="center" indent="1"/>
      <protection hidden="1"/>
    </xf>
    <xf numFmtId="0" fontId="1" fillId="5" borderId="14" xfId="3" applyFill="1" applyBorder="1" applyAlignment="1" applyProtection="1">
      <alignment horizontal="left" vertical="center" indent="1"/>
      <protection locked="0"/>
    </xf>
    <xf numFmtId="0" fontId="1" fillId="0" borderId="2" xfId="1" applyBorder="1" applyAlignment="1" applyProtection="1">
      <alignment horizontal="left" vertical="center" wrapText="1"/>
      <protection hidden="1"/>
    </xf>
    <xf numFmtId="0" fontId="1" fillId="0" borderId="3" xfId="1" applyBorder="1" applyAlignment="1" applyProtection="1">
      <alignment horizontal="left" vertical="center"/>
      <protection hidden="1"/>
    </xf>
    <xf numFmtId="0" fontId="1" fillId="0" borderId="4" xfId="1" applyBorder="1" applyAlignment="1" applyProtection="1">
      <alignment horizontal="left" vertical="center"/>
      <protection hidden="1"/>
    </xf>
    <xf numFmtId="0" fontId="1" fillId="0" borderId="21" xfId="1" applyBorder="1" applyAlignment="1" applyProtection="1">
      <alignment horizontal="left" vertical="center" wrapText="1"/>
      <protection hidden="1"/>
    </xf>
    <xf numFmtId="0" fontId="1" fillId="0" borderId="0" xfId="1" applyAlignment="1" applyProtection="1">
      <alignment horizontal="left" vertical="center"/>
      <protection hidden="1"/>
    </xf>
    <xf numFmtId="0" fontId="1" fillId="0" borderId="29" xfId="1" applyBorder="1" applyAlignment="1" applyProtection="1">
      <alignment horizontal="left" vertical="center"/>
      <protection hidden="1"/>
    </xf>
    <xf numFmtId="0" fontId="1" fillId="0" borderId="21" xfId="1" applyBorder="1" applyAlignment="1" applyProtection="1">
      <alignment horizontal="left" vertical="center"/>
      <protection hidden="1"/>
    </xf>
    <xf numFmtId="0" fontId="1" fillId="0" borderId="30" xfId="1" applyBorder="1" applyAlignment="1" applyProtection="1">
      <alignment horizontal="left" vertical="center"/>
      <protection hidden="1"/>
    </xf>
    <xf numFmtId="0" fontId="1" fillId="0" borderId="31" xfId="1" applyBorder="1" applyAlignment="1" applyProtection="1">
      <alignment horizontal="left" vertical="center"/>
      <protection hidden="1"/>
    </xf>
    <xf numFmtId="0" fontId="1" fillId="0" borderId="18" xfId="1" applyBorder="1" applyAlignment="1" applyProtection="1">
      <alignment horizontal="left" vertical="center"/>
      <protection hidden="1"/>
    </xf>
    <xf numFmtId="0" fontId="1" fillId="0" borderId="0" xfId="6" applyAlignment="1" applyProtection="1">
      <alignment horizontal="left" vertical="center" wrapText="1" indent="1"/>
      <protection hidden="1"/>
    </xf>
    <xf numFmtId="0" fontId="1" fillId="0" borderId="0" xfId="1" applyAlignment="1">
      <alignment horizontal="left" vertical="center" wrapText="1" indent="1"/>
    </xf>
    <xf numFmtId="0" fontId="1" fillId="0" borderId="0" xfId="6" applyAlignment="1" applyProtection="1">
      <alignment horizontal="left" vertical="center" indent="1"/>
      <protection hidden="1"/>
    </xf>
    <xf numFmtId="0" fontId="1" fillId="0" borderId="0" xfId="1" applyAlignment="1">
      <alignment horizontal="left" vertical="center" indent="1"/>
    </xf>
    <xf numFmtId="0" fontId="14" fillId="8" borderId="5" xfId="1" applyFont="1" applyFill="1" applyBorder="1" applyAlignment="1" applyProtection="1">
      <alignment horizontal="left" vertical="center" wrapText="1" indent="1"/>
      <protection hidden="1"/>
    </xf>
    <xf numFmtId="0" fontId="10" fillId="8" borderId="7" xfId="1" applyFont="1" applyFill="1" applyBorder="1" applyAlignment="1">
      <alignment horizontal="left" vertical="center" wrapText="1" indent="1"/>
    </xf>
    <xf numFmtId="165" fontId="5" fillId="6" borderId="27" xfId="1" applyNumberFormat="1" applyFont="1" applyFill="1" applyBorder="1" applyAlignment="1" applyProtection="1">
      <alignment horizontal="left" vertical="center" indent="1"/>
      <protection hidden="1"/>
    </xf>
    <xf numFmtId="165" fontId="5" fillId="6" borderId="28" xfId="1" applyNumberFormat="1" applyFont="1" applyFill="1" applyBorder="1" applyAlignment="1" applyProtection="1">
      <alignment horizontal="left" vertical="center" indent="1"/>
      <protection hidden="1"/>
    </xf>
    <xf numFmtId="0" fontId="1" fillId="6" borderId="28" xfId="1" applyFill="1" applyBorder="1" applyAlignment="1">
      <alignment horizontal="left" vertical="center" indent="1"/>
    </xf>
    <xf numFmtId="0" fontId="1" fillId="6" borderId="17" xfId="1" applyFill="1" applyBorder="1" applyAlignment="1">
      <alignment horizontal="left" vertical="center" indent="1"/>
    </xf>
    <xf numFmtId="1" fontId="1" fillId="7" borderId="27" xfId="1" applyNumberFormat="1" applyFill="1" applyBorder="1" applyAlignment="1" applyProtection="1">
      <alignment horizontal="center" vertical="center" wrapText="1"/>
      <protection locked="0"/>
    </xf>
    <xf numFmtId="1" fontId="1" fillId="7" borderId="28" xfId="1" applyNumberFormat="1" applyFill="1" applyBorder="1" applyAlignment="1" applyProtection="1">
      <alignment horizontal="center" vertical="center" wrapText="1"/>
      <protection locked="0"/>
    </xf>
    <xf numFmtId="1" fontId="1" fillId="7" borderId="17" xfId="1" applyNumberFormat="1" applyFill="1" applyBorder="1" applyAlignment="1" applyProtection="1">
      <alignment horizontal="center" vertical="center" wrapText="1"/>
      <protection locked="0"/>
    </xf>
    <xf numFmtId="164" fontId="1" fillId="7" borderId="16" xfId="1" applyNumberFormat="1" applyFill="1" applyBorder="1" applyAlignment="1" applyProtection="1">
      <alignment horizontal="center" vertical="center"/>
      <protection locked="0"/>
    </xf>
    <xf numFmtId="164" fontId="1" fillId="7" borderId="12" xfId="1" applyNumberFormat="1" applyFill="1" applyBorder="1" applyAlignment="1" applyProtection="1">
      <alignment horizontal="center" vertical="center"/>
      <protection locked="0"/>
    </xf>
    <xf numFmtId="164" fontId="1" fillId="7" borderId="13" xfId="1" applyNumberFormat="1" applyFill="1" applyBorder="1" applyAlignment="1" applyProtection="1">
      <alignment horizontal="center" vertical="center"/>
      <protection locked="0"/>
    </xf>
    <xf numFmtId="49" fontId="2" fillId="4" borderId="5" xfId="1" applyNumberFormat="1" applyFont="1" applyFill="1" applyBorder="1" applyAlignment="1" applyProtection="1">
      <alignment horizontal="center" vertical="center" wrapText="1"/>
      <protection hidden="1"/>
    </xf>
    <xf numFmtId="49" fontId="2" fillId="4" borderId="7" xfId="1" applyNumberFormat="1" applyFont="1" applyFill="1" applyBorder="1" applyAlignment="1" applyProtection="1">
      <alignment horizontal="center" vertical="center" wrapText="1"/>
      <protection hidden="1"/>
    </xf>
    <xf numFmtId="49" fontId="2" fillId="4" borderId="6" xfId="1" applyNumberFormat="1" applyFont="1" applyFill="1" applyBorder="1" applyAlignment="1" applyProtection="1">
      <alignment horizontal="center" vertical="center" wrapText="1"/>
      <protection hidden="1"/>
    </xf>
    <xf numFmtId="164" fontId="1" fillId="7" borderId="22" xfId="1" applyNumberFormat="1" applyFill="1" applyBorder="1" applyAlignment="1" applyProtection="1">
      <alignment horizontal="center" vertical="center"/>
      <protection locked="0"/>
    </xf>
    <xf numFmtId="164" fontId="1" fillId="7" borderId="10" xfId="1" applyNumberFormat="1" applyFill="1" applyBorder="1" applyAlignment="1" applyProtection="1">
      <alignment horizontal="center" vertical="center"/>
      <protection locked="0"/>
    </xf>
    <xf numFmtId="164" fontId="1" fillId="7" borderId="23" xfId="1" applyNumberFormat="1" applyFill="1" applyBorder="1" applyAlignment="1" applyProtection="1">
      <alignment horizontal="center" vertical="center"/>
      <protection locked="0"/>
    </xf>
    <xf numFmtId="49" fontId="14" fillId="8" borderId="5" xfId="1" applyNumberFormat="1" applyFont="1" applyFill="1" applyBorder="1" applyAlignment="1" applyProtection="1">
      <alignment horizontal="center" vertical="center" wrapText="1"/>
      <protection hidden="1"/>
    </xf>
    <xf numFmtId="49" fontId="14" fillId="8" borderId="6" xfId="1" applyNumberFormat="1" applyFont="1" applyFill="1" applyBorder="1" applyAlignment="1" applyProtection="1">
      <alignment horizontal="center" vertical="center" wrapText="1"/>
      <protection hidden="1"/>
    </xf>
    <xf numFmtId="49" fontId="14" fillId="8" borderId="7" xfId="1" applyNumberFormat="1" applyFont="1" applyFill="1" applyBorder="1" applyAlignment="1" applyProtection="1">
      <alignment horizontal="center" vertical="center" wrapText="1"/>
      <protection hidden="1"/>
    </xf>
    <xf numFmtId="164" fontId="1" fillId="7" borderId="24" xfId="1" applyNumberFormat="1" applyFill="1" applyBorder="1" applyAlignment="1" applyProtection="1">
      <alignment horizontal="center" vertical="center"/>
      <protection locked="0"/>
    </xf>
    <xf numFmtId="164" fontId="1" fillId="7" borderId="25" xfId="1" applyNumberFormat="1" applyFill="1" applyBorder="1" applyAlignment="1" applyProtection="1">
      <alignment horizontal="center" vertical="center"/>
      <protection locked="0"/>
    </xf>
    <xf numFmtId="164" fontId="1" fillId="7" borderId="15" xfId="1" applyNumberFormat="1" applyFill="1" applyBorder="1" applyAlignment="1" applyProtection="1">
      <alignment horizontal="center" vertical="center"/>
      <protection locked="0"/>
    </xf>
    <xf numFmtId="49" fontId="2" fillId="9" borderId="5" xfId="1" applyNumberFormat="1" applyFont="1" applyFill="1" applyBorder="1" applyAlignment="1" applyProtection="1">
      <alignment horizontal="right" vertical="center" wrapText="1"/>
      <protection hidden="1"/>
    </xf>
    <xf numFmtId="49" fontId="2" fillId="9" borderId="6" xfId="1" applyNumberFormat="1" applyFont="1" applyFill="1" applyBorder="1" applyAlignment="1" applyProtection="1">
      <alignment horizontal="right" vertical="center" wrapText="1"/>
      <protection hidden="1"/>
    </xf>
    <xf numFmtId="49" fontId="2" fillId="9" borderId="7" xfId="1" applyNumberFormat="1" applyFont="1" applyFill="1" applyBorder="1" applyAlignment="1" applyProtection="1">
      <alignment horizontal="right" vertical="center" wrapText="1"/>
      <protection hidden="1"/>
    </xf>
    <xf numFmtId="49" fontId="1" fillId="7" borderId="5" xfId="1" applyNumberFormat="1" applyFill="1" applyBorder="1" applyAlignment="1" applyProtection="1">
      <alignment horizontal="center" vertical="center" wrapText="1"/>
      <protection hidden="1"/>
    </xf>
    <xf numFmtId="49" fontId="1" fillId="7" borderId="6" xfId="1" applyNumberFormat="1" applyFill="1" applyBorder="1" applyAlignment="1" applyProtection="1">
      <alignment horizontal="center" vertical="center" wrapText="1"/>
      <protection hidden="1"/>
    </xf>
    <xf numFmtId="49" fontId="1" fillId="7" borderId="7" xfId="1" applyNumberFormat="1" applyFill="1" applyBorder="1" applyAlignment="1" applyProtection="1">
      <alignment horizontal="center" vertical="center" wrapText="1"/>
      <protection hidden="1"/>
    </xf>
    <xf numFmtId="0" fontId="14" fillId="8" borderId="5" xfId="1" applyFont="1" applyFill="1" applyBorder="1" applyAlignment="1" applyProtection="1">
      <alignment horizontal="left" vertical="center" wrapText="1"/>
      <protection hidden="1"/>
    </xf>
    <xf numFmtId="0" fontId="14" fillId="8" borderId="6" xfId="1" applyFont="1" applyFill="1" applyBorder="1" applyAlignment="1" applyProtection="1">
      <alignment horizontal="left" vertical="center" wrapText="1"/>
      <protection hidden="1"/>
    </xf>
    <xf numFmtId="0" fontId="14" fillId="8" borderId="7" xfId="1" applyFont="1" applyFill="1" applyBorder="1" applyAlignment="1" applyProtection="1">
      <alignment horizontal="left" vertical="center" wrapText="1"/>
      <protection hidden="1"/>
    </xf>
    <xf numFmtId="1" fontId="13" fillId="2" borderId="5" xfId="1" applyNumberFormat="1" applyFont="1" applyFill="1" applyBorder="1" applyAlignment="1" applyProtection="1">
      <alignment horizontal="left" vertical="center" indent="1"/>
      <protection hidden="1"/>
    </xf>
    <xf numFmtId="1" fontId="13" fillId="2" borderId="6" xfId="1" applyNumberFormat="1" applyFont="1" applyFill="1" applyBorder="1" applyAlignment="1" applyProtection="1">
      <alignment horizontal="left" vertical="center" indent="1"/>
      <protection hidden="1"/>
    </xf>
    <xf numFmtId="1" fontId="13" fillId="2" borderId="7" xfId="1" applyNumberFormat="1" applyFont="1" applyFill="1" applyBorder="1" applyAlignment="1" applyProtection="1">
      <alignment horizontal="left" vertical="center" indent="1"/>
      <protection hidden="1"/>
    </xf>
    <xf numFmtId="0" fontId="2" fillId="4" borderId="27" xfId="1" applyFont="1" applyFill="1" applyBorder="1" applyAlignment="1" applyProtection="1">
      <alignment horizontal="left" vertical="center" indent="1"/>
      <protection hidden="1"/>
    </xf>
    <xf numFmtId="0" fontId="2" fillId="4" borderId="17" xfId="0" applyFont="1" applyFill="1" applyBorder="1" applyAlignment="1">
      <alignment horizontal="left" vertical="center" indent="1"/>
    </xf>
    <xf numFmtId="0" fontId="2" fillId="3" borderId="27" xfId="3" applyFont="1" applyFill="1" applyBorder="1" applyAlignment="1" applyProtection="1">
      <alignment horizontal="center" vertical="center" wrapText="1"/>
      <protection hidden="1"/>
    </xf>
    <xf numFmtId="0" fontId="2" fillId="3" borderId="17" xfId="3" applyFont="1" applyFill="1" applyBorder="1" applyAlignment="1" applyProtection="1">
      <alignment horizontal="center" vertical="center" wrapText="1"/>
      <protection hidden="1"/>
    </xf>
    <xf numFmtId="0" fontId="2" fillId="3" borderId="27" xfId="2" applyFont="1" applyFill="1" applyBorder="1" applyAlignment="1" applyProtection="1">
      <alignment horizontal="center" vertical="center" wrapText="1"/>
      <protection hidden="1"/>
    </xf>
    <xf numFmtId="0" fontId="2" fillId="3" borderId="17" xfId="2" applyFont="1" applyFill="1" applyBorder="1" applyAlignment="1" applyProtection="1">
      <alignment horizontal="center" vertical="center" wrapText="1"/>
      <protection hidden="1"/>
    </xf>
    <xf numFmtId="0" fontId="2" fillId="4" borderId="27" xfId="1" applyFont="1" applyFill="1" applyBorder="1" applyAlignment="1" applyProtection="1">
      <alignment horizontal="left" vertical="center" wrapText="1" indent="1"/>
      <protection hidden="1"/>
    </xf>
    <xf numFmtId="0" fontId="2" fillId="4" borderId="17" xfId="1" applyFont="1" applyFill="1" applyBorder="1" applyAlignment="1" applyProtection="1">
      <alignment horizontal="left" vertical="center" wrapText="1" indent="1"/>
      <protection hidden="1"/>
    </xf>
    <xf numFmtId="0" fontId="2" fillId="4" borderId="27" xfId="4" applyFont="1" applyFill="1" applyBorder="1" applyAlignment="1" applyProtection="1">
      <alignment horizontal="left" vertical="center" wrapText="1" indent="1"/>
      <protection hidden="1"/>
    </xf>
    <xf numFmtId="0" fontId="2" fillId="4" borderId="17" xfId="4" applyFont="1" applyFill="1" applyBorder="1" applyAlignment="1" applyProtection="1">
      <alignment horizontal="left" vertical="center" wrapText="1" indent="1"/>
      <protection hidden="1"/>
    </xf>
  </cellXfs>
  <cellStyles count="9">
    <cellStyle name="Link" xfId="8" builtinId="8"/>
    <cellStyle name="Link 2" xfId="7" xr:uid="{64E8E8A5-0C4E-40AB-8996-52AB4EF97066}"/>
    <cellStyle name="Standard" xfId="0" builtinId="0"/>
    <cellStyle name="Standard 2" xfId="1" xr:uid="{3967520F-29AF-4BC2-BFB8-3A2F78C2F674}"/>
    <cellStyle name="Standard 2 2" xfId="3" xr:uid="{1118F476-6CA4-4599-AB92-566761B0867E}"/>
    <cellStyle name="Standard_Gas2007Jahr_PnSp" xfId="6" xr:uid="{214C0D06-1A37-444F-968D-CAC14E7A0B46}"/>
    <cellStyle name="Standard_Gas2008Mon" xfId="2" xr:uid="{44F857D6-0D58-44F1-8DF9-4F3F13E7FD66}"/>
    <cellStyle name="Standard_TestGas2007Jahr_Net" xfId="5" xr:uid="{B83583E5-E4DD-491B-9640-19DEAE9D5E19}"/>
    <cellStyle name="Standard_TestGas2008Mon" xfId="4" xr:uid="{06943502-9301-44A2-BE1C-CD416195377D}"/>
  </cellStyles>
  <dxfs count="5">
    <dxf>
      <font>
        <color theme="0" tint="-0.24994659260841701"/>
      </font>
      <fill>
        <patternFill patternType="lightUp">
          <bgColor auto="1"/>
        </patternFill>
      </fill>
    </dxf>
    <dxf>
      <fill>
        <patternFill>
          <bgColor rgb="FFFF6969"/>
        </patternFill>
      </fill>
    </dxf>
    <dxf>
      <fill>
        <patternFill>
          <bgColor rgb="FFFF6969"/>
        </patternFill>
      </fill>
    </dxf>
    <dxf>
      <font>
        <condense val="0"/>
        <extend val="0"/>
        <color auto="1"/>
      </font>
      <fill>
        <patternFill>
          <bgColor rgb="FFFF6969"/>
        </patternFill>
      </fill>
    </dxf>
    <dxf>
      <fill>
        <patternFill>
          <bgColor rgb="FFFF6969"/>
        </patternFill>
      </fill>
    </dxf>
  </dxfs>
  <tableStyles count="0" defaultTableStyle="TableStyleMedium2" defaultPivotStyle="PivotStyleLight16"/>
  <colors>
    <mruColors>
      <color rgb="FF0066A9"/>
      <color rgb="FFFF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76200</xdr:rowOff>
    </xdr:from>
    <xdr:to>
      <xdr:col>0</xdr:col>
      <xdr:colOff>2087077</xdr:colOff>
      <xdr:row>0</xdr:row>
      <xdr:rowOff>588481</xdr:rowOff>
    </xdr:to>
    <xdr:pic>
      <xdr:nvPicPr>
        <xdr:cNvPr id="2" name="Grafik 1">
          <a:extLst>
            <a:ext uri="{FF2B5EF4-FFF2-40B4-BE49-F238E27FC236}">
              <a16:creationId xmlns:a16="http://schemas.microsoft.com/office/drawing/2014/main" id="{CE3B6FAB-283D-45BC-9AF3-F5D4EA705D4F}"/>
            </a:ext>
          </a:extLst>
        </xdr:cNvPr>
        <xdr:cNvPicPr>
          <a:picLocks noChangeAspect="1"/>
        </xdr:cNvPicPr>
      </xdr:nvPicPr>
      <xdr:blipFill>
        <a:blip xmlns:r="http://schemas.openxmlformats.org/officeDocument/2006/relationships" r:embed="rId1"/>
        <a:stretch>
          <a:fillRect/>
        </a:stretch>
      </xdr:blipFill>
      <xdr:spPr>
        <a:xfrm>
          <a:off x="180975" y="76200"/>
          <a:ext cx="1906102" cy="5122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2140417</xdr:colOff>
      <xdr:row>3</xdr:row>
      <xdr:rowOff>1106</xdr:rowOff>
    </xdr:to>
    <xdr:pic>
      <xdr:nvPicPr>
        <xdr:cNvPr id="2" name="Grafik 1">
          <a:extLst>
            <a:ext uri="{FF2B5EF4-FFF2-40B4-BE49-F238E27FC236}">
              <a16:creationId xmlns:a16="http://schemas.microsoft.com/office/drawing/2014/main" id="{F9E80387-FDF7-4A79-813C-E3606982A4DE}"/>
            </a:ext>
          </a:extLst>
        </xdr:cNvPr>
        <xdr:cNvPicPr>
          <a:picLocks noChangeAspect="1"/>
        </xdr:cNvPicPr>
      </xdr:nvPicPr>
      <xdr:blipFill>
        <a:blip xmlns:r="http://schemas.openxmlformats.org/officeDocument/2006/relationships" r:embed="rId1"/>
        <a:stretch>
          <a:fillRect/>
        </a:stretch>
      </xdr:blipFill>
      <xdr:spPr>
        <a:xfrm>
          <a:off x="28575" y="0"/>
          <a:ext cx="2226142" cy="559906"/>
        </a:xfrm>
        <a:prstGeom prst="rect">
          <a:avLst/>
        </a:prstGeom>
        <a:effectLst>
          <a:reflection stA="45000" endPos="4000" dist="508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135256</xdr:colOff>
      <xdr:row>0</xdr:row>
      <xdr:rowOff>137159</xdr:rowOff>
    </xdr:from>
    <xdr:to>
      <xdr:col>0</xdr:col>
      <xdr:colOff>1661160</xdr:colOff>
      <xdr:row>2</xdr:row>
      <xdr:rowOff>161760</xdr:rowOff>
    </xdr:to>
    <xdr:pic>
      <xdr:nvPicPr>
        <xdr:cNvPr id="2" name="Grafik 1">
          <a:extLst>
            <a:ext uri="{FF2B5EF4-FFF2-40B4-BE49-F238E27FC236}">
              <a16:creationId xmlns:a16="http://schemas.microsoft.com/office/drawing/2014/main" id="{C05B5849-9AB4-4824-A607-30BD5EA9C457}"/>
            </a:ext>
          </a:extLst>
        </xdr:cNvPr>
        <xdr:cNvPicPr>
          <a:picLocks noChangeAspect="1"/>
        </xdr:cNvPicPr>
      </xdr:nvPicPr>
      <xdr:blipFill>
        <a:blip xmlns:r="http://schemas.openxmlformats.org/officeDocument/2006/relationships" r:embed="rId1"/>
        <a:stretch>
          <a:fillRect/>
        </a:stretch>
      </xdr:blipFill>
      <xdr:spPr>
        <a:xfrm>
          <a:off x="135256" y="137159"/>
          <a:ext cx="1525904" cy="40560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istics.e-control.at/" TargetMode="External"/><Relationship Id="rId1" Type="http://schemas.openxmlformats.org/officeDocument/2006/relationships/hyperlink" Target="mailto:datenerhebung@e-control.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4C3BD-B775-4459-A7F4-0E06171D2668}">
  <sheetPr>
    <tabColor theme="0" tint="-0.249977111117893"/>
    <pageSetUpPr autoPageBreaks="0" fitToPage="1"/>
  </sheetPr>
  <dimension ref="A1:F273"/>
  <sheetViews>
    <sheetView showGridLines="0" tabSelected="1" zoomScaleNormal="100" workbookViewId="0">
      <selection activeCell="B12" sqref="B12"/>
    </sheetView>
  </sheetViews>
  <sheetFormatPr baseColWidth="10" defaultColWidth="10.5703125" defaultRowHeight="12.75" customHeight="1" zeroHeight="1" x14ac:dyDescent="0.25"/>
  <cols>
    <col min="1" max="1" width="34.85546875" style="29" customWidth="1"/>
    <col min="2" max="2" width="50.5703125" style="29" customWidth="1"/>
    <col min="3" max="3" width="12.5703125" style="29" customWidth="1"/>
    <col min="4" max="4" width="20.5703125" style="30" customWidth="1"/>
    <col min="5" max="5" width="78.5703125" style="30" customWidth="1"/>
    <col min="6" max="6" width="12.5703125" style="30" customWidth="1"/>
    <col min="7" max="16384" width="10.5703125" style="30"/>
  </cols>
  <sheetData>
    <row r="1" spans="1:5" ht="60" customHeight="1" x14ac:dyDescent="0.2">
      <c r="A1" s="28" t="s">
        <v>0</v>
      </c>
    </row>
    <row r="2" spans="1:5" x14ac:dyDescent="0.25">
      <c r="A2" s="31" t="s">
        <v>367</v>
      </c>
      <c r="B2" s="75">
        <v>46053</v>
      </c>
      <c r="C2" s="99"/>
      <c r="D2" s="100"/>
      <c r="E2" s="100"/>
    </row>
    <row r="3" spans="1:5" x14ac:dyDescent="0.25">
      <c r="A3" s="84"/>
      <c r="B3" s="85"/>
      <c r="C3" s="101"/>
      <c r="D3" s="102"/>
      <c r="E3" s="102"/>
    </row>
    <row r="4" spans="1:5" ht="12.75" customHeight="1" x14ac:dyDescent="0.25">
      <c r="A4" s="31"/>
      <c r="B4" s="32"/>
      <c r="C4" s="102"/>
      <c r="D4" s="102"/>
      <c r="E4" s="102"/>
    </row>
    <row r="5" spans="1:5" ht="12.75" customHeight="1" x14ac:dyDescent="0.25">
      <c r="B5" s="32"/>
      <c r="C5" s="99"/>
      <c r="D5" s="100"/>
      <c r="E5" s="100"/>
    </row>
    <row r="6" spans="1:5" ht="12.75" customHeight="1" x14ac:dyDescent="0.25">
      <c r="A6" s="31"/>
      <c r="B6" s="31"/>
      <c r="C6" s="31"/>
      <c r="D6" s="31"/>
      <c r="E6" s="31"/>
    </row>
    <row r="7" spans="1:5" ht="18" customHeight="1" x14ac:dyDescent="0.25">
      <c r="A7" s="71" t="s">
        <v>368</v>
      </c>
      <c r="B7" s="74" t="s">
        <v>369</v>
      </c>
      <c r="C7" s="30"/>
    </row>
    <row r="8" spans="1:5" ht="18" customHeight="1" x14ac:dyDescent="0.25">
      <c r="A8" s="71" t="s">
        <v>370</v>
      </c>
      <c r="B8" s="77" t="s">
        <v>371</v>
      </c>
      <c r="C8" s="30"/>
    </row>
    <row r="9" spans="1:5" ht="18" customHeight="1" x14ac:dyDescent="0.25">
      <c r="A9" s="71" t="s">
        <v>372</v>
      </c>
      <c r="B9" s="74" t="s">
        <v>373</v>
      </c>
      <c r="C9" s="30"/>
    </row>
    <row r="10" spans="1:5" ht="18.75" customHeight="1" x14ac:dyDescent="0.25">
      <c r="A10" s="103" t="s">
        <v>371</v>
      </c>
      <c r="B10" s="104"/>
      <c r="C10" s="30"/>
      <c r="D10" s="105" t="s">
        <v>374</v>
      </c>
      <c r="E10" s="109"/>
    </row>
    <row r="11" spans="1:5" ht="18.75" customHeight="1" x14ac:dyDescent="0.25">
      <c r="A11" s="70" t="s">
        <v>393</v>
      </c>
      <c r="B11" s="87">
        <v>2026</v>
      </c>
      <c r="C11" s="30"/>
      <c r="D11" s="106"/>
      <c r="E11" s="110"/>
    </row>
    <row r="12" spans="1:5" ht="18.75" customHeight="1" x14ac:dyDescent="0.25">
      <c r="A12" s="70" t="s">
        <v>1</v>
      </c>
      <c r="B12" s="76"/>
      <c r="C12" s="33" t="str">
        <f>IF(B$12="","Pflichtfeld!","")</f>
        <v>Pflichtfeld!</v>
      </c>
      <c r="D12" s="107"/>
      <c r="E12" s="110"/>
    </row>
    <row r="13" spans="1:5" ht="18" customHeight="1" x14ac:dyDescent="0.25">
      <c r="A13" s="79" t="s">
        <v>375</v>
      </c>
      <c r="B13" s="78" t="str">
        <f>IFERROR(VLOOKUP(B12,L!$A$10:$B$119,2,0),"")</f>
        <v/>
      </c>
      <c r="C13" s="34" t="s">
        <v>4</v>
      </c>
      <c r="D13" s="107"/>
      <c r="E13" s="110"/>
    </row>
    <row r="14" spans="1:5" ht="16.5" customHeight="1" x14ac:dyDescent="0.25">
      <c r="A14" s="35" t="s">
        <v>376</v>
      </c>
      <c r="B14" s="72"/>
      <c r="C14" s="36" t="str">
        <f>IF(AND($B$12&lt;&gt;"",B14=""),"Pflichtfeld!","")</f>
        <v/>
      </c>
      <c r="D14" s="107"/>
      <c r="E14" s="110"/>
    </row>
    <row r="15" spans="1:5" ht="16.5" customHeight="1" x14ac:dyDescent="0.25">
      <c r="A15" s="37" t="s">
        <v>377</v>
      </c>
      <c r="B15" s="73"/>
      <c r="C15" s="36" t="str">
        <f t="shared" ref="C15:C16" si="0">IF(AND($B$12&lt;&gt;"",B15=""),"Pflichtfeld!","")</f>
        <v/>
      </c>
      <c r="D15" s="107"/>
      <c r="E15" s="110"/>
    </row>
    <row r="16" spans="1:5" ht="16.5" customHeight="1" x14ac:dyDescent="0.25">
      <c r="A16" s="38" t="s">
        <v>378</v>
      </c>
      <c r="B16" s="86"/>
      <c r="C16" s="36" t="str">
        <f t="shared" si="0"/>
        <v/>
      </c>
      <c r="D16" s="108"/>
      <c r="E16" s="111"/>
    </row>
    <row r="17" spans="1:6" x14ac:dyDescent="0.25">
      <c r="C17" s="39" t="s">
        <v>379</v>
      </c>
    </row>
    <row r="18" spans="1:6" x14ac:dyDescent="0.25">
      <c r="A18" s="30"/>
      <c r="B18" s="30"/>
    </row>
    <row r="19" spans="1:6" ht="12" customHeight="1" x14ac:dyDescent="0.25">
      <c r="A19" s="30"/>
      <c r="C19" s="30"/>
      <c r="D19" s="40"/>
    </row>
    <row r="20" spans="1:6" x14ac:dyDescent="0.25"/>
    <row r="21" spans="1:6" ht="12.75" customHeight="1" x14ac:dyDescent="0.25">
      <c r="A21" s="89" t="s">
        <v>394</v>
      </c>
      <c r="B21" s="90"/>
      <c r="C21" s="90"/>
      <c r="D21" s="90"/>
      <c r="E21" s="90"/>
      <c r="F21" s="91"/>
    </row>
    <row r="22" spans="1:6" x14ac:dyDescent="0.25">
      <c r="A22" s="92"/>
      <c r="B22" s="93"/>
      <c r="C22" s="93"/>
      <c r="D22" s="93"/>
      <c r="E22" s="93"/>
      <c r="F22" s="94"/>
    </row>
    <row r="23" spans="1:6" x14ac:dyDescent="0.25">
      <c r="A23" s="95"/>
      <c r="B23" s="93"/>
      <c r="C23" s="93"/>
      <c r="D23" s="93"/>
      <c r="E23" s="93"/>
      <c r="F23" s="94"/>
    </row>
    <row r="24" spans="1:6" x14ac:dyDescent="0.25">
      <c r="A24" s="95"/>
      <c r="B24" s="93"/>
      <c r="C24" s="93"/>
      <c r="D24" s="93"/>
      <c r="E24" s="93"/>
      <c r="F24" s="94"/>
    </row>
    <row r="25" spans="1:6" x14ac:dyDescent="0.25">
      <c r="A25" s="95"/>
      <c r="B25" s="93"/>
      <c r="C25" s="93"/>
      <c r="D25" s="93"/>
      <c r="E25" s="93"/>
      <c r="F25" s="94"/>
    </row>
    <row r="26" spans="1:6" x14ac:dyDescent="0.25">
      <c r="A26" s="95"/>
      <c r="B26" s="93"/>
      <c r="C26" s="93"/>
      <c r="D26" s="93"/>
      <c r="E26" s="93"/>
      <c r="F26" s="94"/>
    </row>
    <row r="27" spans="1:6" x14ac:dyDescent="0.25">
      <c r="A27" s="95"/>
      <c r="B27" s="93"/>
      <c r="C27" s="93"/>
      <c r="D27" s="93"/>
      <c r="E27" s="93"/>
      <c r="F27" s="94"/>
    </row>
    <row r="28" spans="1:6" x14ac:dyDescent="0.25">
      <c r="A28" s="95"/>
      <c r="B28" s="93"/>
      <c r="C28" s="93"/>
      <c r="D28" s="93"/>
      <c r="E28" s="93"/>
      <c r="F28" s="94"/>
    </row>
    <row r="29" spans="1:6" x14ac:dyDescent="0.25">
      <c r="A29" s="95"/>
      <c r="B29" s="93"/>
      <c r="C29" s="93"/>
      <c r="D29" s="93"/>
      <c r="E29" s="93"/>
      <c r="F29" s="94"/>
    </row>
    <row r="30" spans="1:6" x14ac:dyDescent="0.25">
      <c r="A30" s="95"/>
      <c r="B30" s="93"/>
      <c r="C30" s="93"/>
      <c r="D30" s="93"/>
      <c r="E30" s="93"/>
      <c r="F30" s="94"/>
    </row>
    <row r="31" spans="1:6" x14ac:dyDescent="0.25">
      <c r="A31" s="95"/>
      <c r="B31" s="93"/>
      <c r="C31" s="93"/>
      <c r="D31" s="93"/>
      <c r="E31" s="93"/>
      <c r="F31" s="94"/>
    </row>
    <row r="32" spans="1:6" x14ac:dyDescent="0.25">
      <c r="A32" s="96"/>
      <c r="B32" s="97"/>
      <c r="C32" s="97"/>
      <c r="D32" s="97"/>
      <c r="E32" s="97"/>
      <c r="F32" s="98"/>
    </row>
    <row r="33" spans="4:6" x14ac:dyDescent="0.25"/>
    <row r="34" spans="4:6" x14ac:dyDescent="0.25"/>
    <row r="35" spans="4:6" x14ac:dyDescent="0.25"/>
    <row r="36" spans="4:6" x14ac:dyDescent="0.25"/>
    <row r="37" spans="4:6" x14ac:dyDescent="0.25"/>
    <row r="38" spans="4:6" x14ac:dyDescent="0.25"/>
    <row r="39" spans="4:6" x14ac:dyDescent="0.25"/>
    <row r="40" spans="4:6" x14ac:dyDescent="0.25"/>
    <row r="41" spans="4:6" x14ac:dyDescent="0.25"/>
    <row r="42" spans="4:6" x14ac:dyDescent="0.25"/>
    <row r="43" spans="4:6" x14ac:dyDescent="0.25"/>
    <row r="44" spans="4:6" x14ac:dyDescent="0.25"/>
    <row r="45" spans="4:6" x14ac:dyDescent="0.25"/>
    <row r="46" spans="4:6" x14ac:dyDescent="0.25"/>
    <row r="47" spans="4:6" x14ac:dyDescent="0.25"/>
    <row r="48" spans="4:6" s="29" customFormat="1" x14ac:dyDescent="0.25">
      <c r="D48" s="30"/>
      <c r="E48" s="30"/>
      <c r="F48" s="30"/>
    </row>
    <row r="49" spans="4:6" s="29" customFormat="1" x14ac:dyDescent="0.25">
      <c r="D49" s="30"/>
      <c r="E49" s="30"/>
      <c r="F49" s="30"/>
    </row>
    <row r="50" spans="4:6" s="29" customFormat="1" x14ac:dyDescent="0.25">
      <c r="D50" s="30"/>
      <c r="E50" s="30"/>
      <c r="F50" s="30"/>
    </row>
    <row r="51" spans="4:6" s="29" customFormat="1" x14ac:dyDescent="0.25">
      <c r="D51" s="30"/>
      <c r="E51" s="30"/>
      <c r="F51" s="30"/>
    </row>
    <row r="52" spans="4:6" s="29" customFormat="1" x14ac:dyDescent="0.25">
      <c r="D52" s="30"/>
      <c r="E52" s="30"/>
      <c r="F52" s="30"/>
    </row>
    <row r="53" spans="4:6" s="29" customFormat="1" x14ac:dyDescent="0.25">
      <c r="D53" s="30"/>
      <c r="E53" s="30"/>
      <c r="F53" s="30"/>
    </row>
    <row r="54" spans="4:6" s="29" customFormat="1" x14ac:dyDescent="0.25">
      <c r="D54" s="30"/>
      <c r="E54" s="30"/>
      <c r="F54" s="30"/>
    </row>
    <row r="55" spans="4:6" s="29" customFormat="1" x14ac:dyDescent="0.25">
      <c r="D55" s="30"/>
      <c r="E55" s="30"/>
      <c r="F55" s="30"/>
    </row>
    <row r="56" spans="4:6" s="29" customFormat="1" x14ac:dyDescent="0.25">
      <c r="D56" s="30"/>
      <c r="E56" s="30"/>
      <c r="F56" s="30"/>
    </row>
    <row r="57" spans="4:6" s="29" customFormat="1" x14ac:dyDescent="0.25">
      <c r="D57" s="30"/>
      <c r="E57" s="30"/>
      <c r="F57" s="30"/>
    </row>
    <row r="58" spans="4:6" s="29" customFormat="1" x14ac:dyDescent="0.25">
      <c r="D58" s="30"/>
      <c r="E58" s="30"/>
      <c r="F58" s="30"/>
    </row>
    <row r="59" spans="4:6" s="29" customFormat="1" x14ac:dyDescent="0.25">
      <c r="D59" s="30"/>
      <c r="E59" s="30"/>
      <c r="F59" s="30"/>
    </row>
    <row r="60" spans="4:6" s="29" customFormat="1" x14ac:dyDescent="0.25">
      <c r="D60" s="30"/>
      <c r="E60" s="30"/>
      <c r="F60" s="30"/>
    </row>
    <row r="61" spans="4:6" s="29" customFormat="1" x14ac:dyDescent="0.25">
      <c r="D61" s="30"/>
      <c r="E61" s="30"/>
      <c r="F61" s="30"/>
    </row>
    <row r="62" spans="4:6" s="29" customFormat="1" x14ac:dyDescent="0.25">
      <c r="D62" s="30"/>
      <c r="E62" s="30"/>
      <c r="F62" s="30"/>
    </row>
    <row r="63" spans="4:6" s="29" customFormat="1" x14ac:dyDescent="0.25">
      <c r="D63" s="30"/>
      <c r="E63" s="30"/>
      <c r="F63" s="30"/>
    </row>
    <row r="64" spans="4:6" s="29" customFormat="1" x14ac:dyDescent="0.25">
      <c r="D64" s="30"/>
      <c r="E64" s="30"/>
      <c r="F64" s="30"/>
    </row>
    <row r="65" spans="4:6" s="29" customFormat="1" ht="12.75" customHeight="1" x14ac:dyDescent="0.25">
      <c r="D65" s="30"/>
      <c r="E65" s="30"/>
      <c r="F65" s="30"/>
    </row>
    <row r="66" spans="4:6" s="29" customFormat="1" x14ac:dyDescent="0.25">
      <c r="D66" s="30"/>
      <c r="E66" s="30"/>
      <c r="F66" s="30"/>
    </row>
    <row r="67" spans="4:6" s="29" customFormat="1" x14ac:dyDescent="0.25">
      <c r="D67" s="30"/>
      <c r="E67" s="30"/>
      <c r="F67" s="30"/>
    </row>
    <row r="68" spans="4:6" s="29" customFormat="1" x14ac:dyDescent="0.25">
      <c r="D68" s="30"/>
      <c r="E68" s="30"/>
      <c r="F68" s="30"/>
    </row>
    <row r="69" spans="4:6" s="29" customFormat="1" x14ac:dyDescent="0.25">
      <c r="D69" s="30"/>
      <c r="E69" s="30"/>
      <c r="F69" s="30"/>
    </row>
    <row r="70" spans="4:6" s="29" customFormat="1" x14ac:dyDescent="0.25">
      <c r="D70" s="30"/>
      <c r="E70" s="30"/>
      <c r="F70" s="30"/>
    </row>
    <row r="71" spans="4:6" s="29" customFormat="1" x14ac:dyDescent="0.25">
      <c r="D71" s="30"/>
      <c r="E71" s="30"/>
      <c r="F71" s="30"/>
    </row>
    <row r="72" spans="4:6" s="29" customFormat="1" x14ac:dyDescent="0.25">
      <c r="D72" s="30"/>
      <c r="E72" s="30"/>
      <c r="F72" s="30"/>
    </row>
    <row r="73" spans="4:6" s="29" customFormat="1" x14ac:dyDescent="0.25">
      <c r="D73" s="30"/>
      <c r="E73" s="30"/>
      <c r="F73" s="30"/>
    </row>
    <row r="74" spans="4:6" s="29" customFormat="1" x14ac:dyDescent="0.25">
      <c r="D74" s="30"/>
      <c r="E74" s="30"/>
      <c r="F74" s="30"/>
    </row>
    <row r="75" spans="4:6" s="29" customFormat="1" x14ac:dyDescent="0.25">
      <c r="D75" s="30"/>
      <c r="E75" s="30"/>
      <c r="F75" s="30"/>
    </row>
    <row r="76" spans="4:6" s="29" customFormat="1" x14ac:dyDescent="0.25">
      <c r="D76" s="30"/>
      <c r="E76" s="30"/>
      <c r="F76" s="30"/>
    </row>
    <row r="77" spans="4:6" s="29" customFormat="1" x14ac:dyDescent="0.25">
      <c r="D77" s="30"/>
      <c r="E77" s="30"/>
      <c r="F77" s="30"/>
    </row>
    <row r="78" spans="4:6" s="29" customFormat="1" x14ac:dyDescent="0.25">
      <c r="D78" s="30"/>
      <c r="E78" s="30"/>
      <c r="F78" s="30"/>
    </row>
    <row r="79" spans="4:6" s="29" customFormat="1" x14ac:dyDescent="0.25">
      <c r="D79" s="30"/>
      <c r="E79" s="30"/>
      <c r="F79" s="30"/>
    </row>
    <row r="80" spans="4:6" s="29" customFormat="1" x14ac:dyDescent="0.25">
      <c r="D80" s="30"/>
      <c r="E80" s="30"/>
      <c r="F80" s="30"/>
    </row>
    <row r="81" spans="4:6" s="29" customFormat="1" x14ac:dyDescent="0.25">
      <c r="D81" s="30"/>
      <c r="E81" s="30"/>
      <c r="F81" s="30"/>
    </row>
    <row r="82" spans="4:6" s="29" customFormat="1" x14ac:dyDescent="0.25">
      <c r="D82" s="30"/>
      <c r="E82" s="30"/>
      <c r="F82" s="30"/>
    </row>
    <row r="83" spans="4:6" s="29" customFormat="1" x14ac:dyDescent="0.25">
      <c r="D83" s="30"/>
      <c r="E83" s="30"/>
      <c r="F83" s="30"/>
    </row>
    <row r="84" spans="4:6" s="29" customFormat="1" x14ac:dyDescent="0.25">
      <c r="D84" s="30"/>
      <c r="E84" s="30"/>
      <c r="F84" s="30"/>
    </row>
    <row r="85" spans="4:6" s="29" customFormat="1" x14ac:dyDescent="0.25">
      <c r="D85" s="30"/>
      <c r="E85" s="30"/>
      <c r="F85" s="30"/>
    </row>
    <row r="86" spans="4:6" s="29" customFormat="1" x14ac:dyDescent="0.25">
      <c r="D86" s="30"/>
      <c r="E86" s="30"/>
      <c r="F86" s="30"/>
    </row>
    <row r="87" spans="4:6" s="29" customFormat="1" x14ac:dyDescent="0.25">
      <c r="D87" s="30"/>
      <c r="E87" s="30"/>
      <c r="F87" s="30"/>
    </row>
    <row r="88" spans="4:6" s="29" customFormat="1" x14ac:dyDescent="0.25">
      <c r="D88" s="30"/>
      <c r="E88" s="30"/>
      <c r="F88" s="30"/>
    </row>
    <row r="89" spans="4:6" s="29" customFormat="1" x14ac:dyDescent="0.25">
      <c r="D89" s="30"/>
      <c r="E89" s="30"/>
      <c r="F89" s="30"/>
    </row>
    <row r="90" spans="4:6" s="29" customFormat="1" x14ac:dyDescent="0.25">
      <c r="D90" s="30"/>
      <c r="E90" s="30"/>
      <c r="F90" s="30"/>
    </row>
    <row r="91" spans="4:6" s="29" customFormat="1" x14ac:dyDescent="0.25">
      <c r="D91" s="30"/>
      <c r="E91" s="30"/>
      <c r="F91" s="30"/>
    </row>
    <row r="92" spans="4:6" s="29" customFormat="1" x14ac:dyDescent="0.25">
      <c r="D92" s="30"/>
      <c r="E92" s="30"/>
      <c r="F92" s="30"/>
    </row>
    <row r="93" spans="4:6" s="29" customFormat="1" x14ac:dyDescent="0.25">
      <c r="D93" s="30"/>
      <c r="E93" s="30"/>
      <c r="F93" s="30"/>
    </row>
    <row r="94" spans="4:6" s="29" customFormat="1" x14ac:dyDescent="0.25">
      <c r="D94" s="30"/>
      <c r="E94" s="30"/>
      <c r="F94" s="30"/>
    </row>
    <row r="95" spans="4:6" s="29" customFormat="1" x14ac:dyDescent="0.25">
      <c r="D95" s="30"/>
      <c r="E95" s="30"/>
      <c r="F95" s="30"/>
    </row>
    <row r="96" spans="4:6" s="29" customFormat="1" x14ac:dyDescent="0.25">
      <c r="D96" s="30"/>
      <c r="E96" s="30"/>
      <c r="F96" s="30"/>
    </row>
    <row r="97" spans="4:6" s="29" customFormat="1" x14ac:dyDescent="0.25">
      <c r="D97" s="30"/>
      <c r="E97" s="30"/>
      <c r="F97" s="30"/>
    </row>
    <row r="98" spans="4:6" s="29" customFormat="1" x14ac:dyDescent="0.25">
      <c r="D98" s="30"/>
      <c r="E98" s="30"/>
      <c r="F98" s="30"/>
    </row>
    <row r="99" spans="4:6" s="29" customFormat="1" x14ac:dyDescent="0.25">
      <c r="D99" s="30"/>
      <c r="E99" s="30"/>
      <c r="F99" s="30"/>
    </row>
    <row r="100" spans="4:6" s="29" customFormat="1" x14ac:dyDescent="0.25">
      <c r="D100" s="30"/>
      <c r="E100" s="30"/>
      <c r="F100" s="30"/>
    </row>
    <row r="101" spans="4:6" s="29" customFormat="1" x14ac:dyDescent="0.25">
      <c r="D101" s="30"/>
      <c r="E101" s="30"/>
      <c r="F101" s="30"/>
    </row>
    <row r="102" spans="4:6" s="29" customFormat="1" x14ac:dyDescent="0.25">
      <c r="D102" s="30"/>
      <c r="E102" s="30"/>
      <c r="F102" s="30"/>
    </row>
    <row r="103" spans="4:6" s="29" customFormat="1" x14ac:dyDescent="0.25">
      <c r="D103" s="30"/>
      <c r="E103" s="30"/>
      <c r="F103" s="30"/>
    </row>
    <row r="104" spans="4:6" s="29" customFormat="1" x14ac:dyDescent="0.25">
      <c r="D104" s="30"/>
      <c r="E104" s="30"/>
      <c r="F104" s="30"/>
    </row>
    <row r="105" spans="4:6" s="29" customFormat="1" x14ac:dyDescent="0.25">
      <c r="D105" s="30"/>
      <c r="E105" s="30"/>
      <c r="F105" s="30"/>
    </row>
    <row r="106" spans="4:6" s="29" customFormat="1" x14ac:dyDescent="0.25">
      <c r="D106" s="30"/>
      <c r="E106" s="30"/>
      <c r="F106" s="30"/>
    </row>
    <row r="107" spans="4:6" s="29" customFormat="1" x14ac:dyDescent="0.25">
      <c r="D107" s="30"/>
      <c r="E107" s="30"/>
      <c r="F107" s="30"/>
    </row>
    <row r="108" spans="4:6" s="29" customFormat="1" x14ac:dyDescent="0.25">
      <c r="D108" s="30"/>
      <c r="E108" s="30"/>
      <c r="F108" s="30"/>
    </row>
    <row r="109" spans="4:6" s="29" customFormat="1" x14ac:dyDescent="0.25">
      <c r="D109" s="30"/>
      <c r="E109" s="30"/>
      <c r="F109" s="30"/>
    </row>
    <row r="110" spans="4:6" s="29" customFormat="1" x14ac:dyDescent="0.25">
      <c r="D110" s="30"/>
      <c r="E110" s="30"/>
      <c r="F110" s="30"/>
    </row>
    <row r="111" spans="4:6" s="29" customFormat="1" x14ac:dyDescent="0.25">
      <c r="D111" s="30"/>
      <c r="E111" s="30"/>
      <c r="F111" s="30"/>
    </row>
    <row r="112" spans="4:6" s="29" customFormat="1" x14ac:dyDescent="0.25">
      <c r="D112" s="30"/>
      <c r="E112" s="30"/>
      <c r="F112" s="30"/>
    </row>
    <row r="113" spans="4:6" s="29" customFormat="1" x14ac:dyDescent="0.25">
      <c r="D113" s="30"/>
      <c r="E113" s="30"/>
      <c r="F113" s="30"/>
    </row>
    <row r="114" spans="4:6" s="29" customFormat="1" x14ac:dyDescent="0.25">
      <c r="D114" s="30"/>
      <c r="E114" s="30"/>
      <c r="F114" s="30"/>
    </row>
    <row r="115" spans="4:6" s="29" customFormat="1" x14ac:dyDescent="0.25">
      <c r="D115" s="30"/>
      <c r="E115" s="30"/>
      <c r="F115" s="30"/>
    </row>
    <row r="116" spans="4:6" s="29" customFormat="1" x14ac:dyDescent="0.25">
      <c r="D116" s="30"/>
      <c r="E116" s="30"/>
      <c r="F116" s="30"/>
    </row>
    <row r="117" spans="4:6" s="29" customFormat="1" x14ac:dyDescent="0.25">
      <c r="D117" s="30"/>
      <c r="E117" s="30"/>
      <c r="F117" s="30"/>
    </row>
    <row r="118" spans="4:6" s="29" customFormat="1" x14ac:dyDescent="0.25">
      <c r="D118" s="30"/>
      <c r="E118" s="30"/>
      <c r="F118" s="30"/>
    </row>
    <row r="119" spans="4:6" s="29" customFormat="1" x14ac:dyDescent="0.25">
      <c r="D119" s="30"/>
      <c r="E119" s="30"/>
      <c r="F119" s="30"/>
    </row>
    <row r="120" spans="4:6" s="29" customFormat="1" x14ac:dyDescent="0.25">
      <c r="D120" s="30"/>
      <c r="E120" s="30"/>
      <c r="F120" s="30"/>
    </row>
    <row r="121" spans="4:6" s="29" customFormat="1" x14ac:dyDescent="0.25">
      <c r="D121" s="30"/>
      <c r="E121" s="30"/>
      <c r="F121" s="30"/>
    </row>
    <row r="122" spans="4:6" s="29" customFormat="1" x14ac:dyDescent="0.25">
      <c r="D122" s="30"/>
      <c r="E122" s="30"/>
      <c r="F122" s="30"/>
    </row>
    <row r="123" spans="4:6" s="29" customFormat="1" x14ac:dyDescent="0.25">
      <c r="D123" s="30"/>
      <c r="E123" s="30"/>
      <c r="F123" s="30"/>
    </row>
    <row r="124" spans="4:6" s="29" customFormat="1" x14ac:dyDescent="0.25">
      <c r="D124" s="30"/>
      <c r="E124" s="30"/>
      <c r="F124" s="30"/>
    </row>
    <row r="125" spans="4:6" s="29" customFormat="1" x14ac:dyDescent="0.25">
      <c r="D125" s="30"/>
      <c r="E125" s="30"/>
      <c r="F125" s="30"/>
    </row>
    <row r="126" spans="4:6" s="29" customFormat="1" x14ac:dyDescent="0.25">
      <c r="D126" s="30"/>
      <c r="E126" s="30"/>
      <c r="F126" s="30"/>
    </row>
    <row r="127" spans="4:6" s="29" customFormat="1" x14ac:dyDescent="0.25">
      <c r="D127" s="30"/>
      <c r="E127" s="30"/>
      <c r="F127" s="30"/>
    </row>
    <row r="128" spans="4:6" s="29" customFormat="1" x14ac:dyDescent="0.25">
      <c r="D128" s="30"/>
      <c r="E128" s="30"/>
      <c r="F128" s="30"/>
    </row>
    <row r="129" spans="4:6" s="29" customFormat="1" x14ac:dyDescent="0.25">
      <c r="D129" s="30"/>
      <c r="E129" s="30"/>
      <c r="F129" s="30"/>
    </row>
    <row r="130" spans="4:6" s="29" customFormat="1" x14ac:dyDescent="0.25">
      <c r="D130" s="30"/>
      <c r="E130" s="30"/>
      <c r="F130" s="30"/>
    </row>
    <row r="131" spans="4:6" s="29" customFormat="1" x14ac:dyDescent="0.25">
      <c r="D131" s="30"/>
      <c r="E131" s="30"/>
      <c r="F131" s="30"/>
    </row>
    <row r="132" spans="4:6" s="29" customFormat="1" x14ac:dyDescent="0.25">
      <c r="D132" s="30"/>
      <c r="E132" s="30"/>
      <c r="F132" s="30"/>
    </row>
    <row r="133" spans="4:6" s="29" customFormat="1" x14ac:dyDescent="0.25">
      <c r="D133" s="30"/>
      <c r="E133" s="30"/>
      <c r="F133" s="30"/>
    </row>
    <row r="134" spans="4:6" s="29" customFormat="1" x14ac:dyDescent="0.25">
      <c r="D134" s="30"/>
      <c r="E134" s="30"/>
      <c r="F134" s="30"/>
    </row>
    <row r="135" spans="4:6" s="29" customFormat="1" x14ac:dyDescent="0.25">
      <c r="D135" s="30"/>
      <c r="E135" s="30"/>
      <c r="F135" s="30"/>
    </row>
    <row r="136" spans="4:6" s="29" customFormat="1" x14ac:dyDescent="0.25">
      <c r="D136" s="30"/>
      <c r="E136" s="30"/>
      <c r="F136" s="30"/>
    </row>
    <row r="137" spans="4:6" s="29" customFormat="1" x14ac:dyDescent="0.25">
      <c r="D137" s="30"/>
      <c r="E137" s="30"/>
      <c r="F137" s="30"/>
    </row>
    <row r="138" spans="4:6" s="29" customFormat="1" x14ac:dyDescent="0.25">
      <c r="D138" s="30"/>
      <c r="E138" s="30"/>
      <c r="F138" s="30"/>
    </row>
    <row r="139" spans="4:6" s="29" customFormat="1" x14ac:dyDescent="0.25">
      <c r="D139" s="30"/>
      <c r="E139" s="30"/>
      <c r="F139" s="30"/>
    </row>
    <row r="140" spans="4:6" s="29" customFormat="1" x14ac:dyDescent="0.25">
      <c r="D140" s="30"/>
      <c r="E140" s="30"/>
      <c r="F140" s="30"/>
    </row>
    <row r="141" spans="4:6" s="29" customFormat="1" x14ac:dyDescent="0.25">
      <c r="D141" s="30"/>
      <c r="E141" s="30"/>
      <c r="F141" s="30"/>
    </row>
    <row r="142" spans="4:6" s="29" customFormat="1" x14ac:dyDescent="0.25">
      <c r="D142" s="30"/>
      <c r="E142" s="30"/>
      <c r="F142" s="30"/>
    </row>
    <row r="143" spans="4:6" s="29" customFormat="1" x14ac:dyDescent="0.25">
      <c r="D143" s="30"/>
      <c r="E143" s="30"/>
      <c r="F143" s="30"/>
    </row>
    <row r="144" spans="4:6" s="29" customFormat="1" x14ac:dyDescent="0.25">
      <c r="D144" s="30"/>
      <c r="E144" s="30"/>
      <c r="F144" s="30"/>
    </row>
    <row r="145" spans="4:6" s="29" customFormat="1" x14ac:dyDescent="0.25">
      <c r="D145" s="30"/>
      <c r="E145" s="30"/>
      <c r="F145" s="30"/>
    </row>
    <row r="146" spans="4:6" s="29" customFormat="1" x14ac:dyDescent="0.25">
      <c r="D146" s="30"/>
      <c r="E146" s="30"/>
      <c r="F146" s="30"/>
    </row>
    <row r="147" spans="4:6" s="29" customFormat="1" x14ac:dyDescent="0.25">
      <c r="D147" s="30"/>
      <c r="E147" s="30"/>
      <c r="F147" s="30"/>
    </row>
    <row r="148" spans="4:6" s="29" customFormat="1" x14ac:dyDescent="0.25">
      <c r="D148" s="30"/>
      <c r="E148" s="30"/>
      <c r="F148" s="30"/>
    </row>
    <row r="149" spans="4:6" s="29" customFormat="1" x14ac:dyDescent="0.25">
      <c r="D149" s="30"/>
      <c r="E149" s="30"/>
      <c r="F149" s="30"/>
    </row>
    <row r="150" spans="4:6" s="29" customFormat="1" x14ac:dyDescent="0.25">
      <c r="D150" s="30"/>
      <c r="E150" s="30"/>
      <c r="F150" s="30"/>
    </row>
    <row r="151" spans="4:6" s="29" customFormat="1" x14ac:dyDescent="0.25">
      <c r="D151" s="30"/>
      <c r="E151" s="30"/>
      <c r="F151" s="30"/>
    </row>
    <row r="152" spans="4:6" s="29" customFormat="1" x14ac:dyDescent="0.25">
      <c r="D152" s="30"/>
      <c r="E152" s="30"/>
      <c r="F152" s="30"/>
    </row>
    <row r="153" spans="4:6" s="29" customFormat="1" x14ac:dyDescent="0.25">
      <c r="D153" s="30"/>
      <c r="E153" s="30"/>
      <c r="F153" s="30"/>
    </row>
    <row r="154" spans="4:6" s="29" customFormat="1" x14ac:dyDescent="0.25">
      <c r="D154" s="30"/>
      <c r="E154" s="30"/>
      <c r="F154" s="30"/>
    </row>
    <row r="155" spans="4:6" s="29" customFormat="1" x14ac:dyDescent="0.25">
      <c r="D155" s="30"/>
      <c r="E155" s="30"/>
      <c r="F155" s="30"/>
    </row>
    <row r="156" spans="4:6" s="29" customFormat="1" x14ac:dyDescent="0.25">
      <c r="D156" s="30"/>
      <c r="E156" s="30"/>
      <c r="F156" s="30"/>
    </row>
    <row r="157" spans="4:6" s="29" customFormat="1" x14ac:dyDescent="0.25">
      <c r="D157" s="30"/>
      <c r="E157" s="30"/>
      <c r="F157" s="30"/>
    </row>
    <row r="158" spans="4:6" s="29" customFormat="1" x14ac:dyDescent="0.25">
      <c r="D158" s="30"/>
      <c r="E158" s="30"/>
      <c r="F158" s="30"/>
    </row>
    <row r="159" spans="4:6" s="29" customFormat="1" x14ac:dyDescent="0.25">
      <c r="D159" s="30"/>
      <c r="E159" s="30"/>
      <c r="F159" s="30"/>
    </row>
    <row r="160" spans="4:6" s="29" customFormat="1" x14ac:dyDescent="0.25">
      <c r="D160" s="30"/>
      <c r="E160" s="30"/>
      <c r="F160" s="30"/>
    </row>
    <row r="161" spans="4:6" s="29" customFormat="1" x14ac:dyDescent="0.25">
      <c r="D161" s="30"/>
      <c r="E161" s="30"/>
      <c r="F161" s="30"/>
    </row>
    <row r="162" spans="4:6" s="29" customFormat="1" x14ac:dyDescent="0.25">
      <c r="D162" s="30"/>
      <c r="E162" s="30"/>
      <c r="F162" s="30"/>
    </row>
    <row r="163" spans="4:6" s="29" customFormat="1" x14ac:dyDescent="0.25">
      <c r="D163" s="30"/>
      <c r="E163" s="30"/>
      <c r="F163" s="30"/>
    </row>
    <row r="164" spans="4:6" s="29" customFormat="1" x14ac:dyDescent="0.25">
      <c r="D164" s="30"/>
      <c r="E164" s="30"/>
      <c r="F164" s="30"/>
    </row>
    <row r="165" spans="4:6" s="29" customFormat="1" x14ac:dyDescent="0.25">
      <c r="D165" s="30"/>
      <c r="E165" s="30"/>
      <c r="F165" s="30"/>
    </row>
    <row r="166" spans="4:6" s="29" customFormat="1" x14ac:dyDescent="0.25">
      <c r="D166" s="30"/>
      <c r="E166" s="30"/>
      <c r="F166" s="30"/>
    </row>
    <row r="167" spans="4:6" s="29" customFormat="1" x14ac:dyDescent="0.25">
      <c r="D167" s="30"/>
      <c r="E167" s="30"/>
      <c r="F167" s="30"/>
    </row>
    <row r="168" spans="4:6" s="29" customFormat="1" x14ac:dyDescent="0.25">
      <c r="D168" s="30"/>
      <c r="E168" s="30"/>
      <c r="F168" s="30"/>
    </row>
    <row r="169" spans="4:6" s="29" customFormat="1" x14ac:dyDescent="0.25">
      <c r="D169" s="30"/>
      <c r="E169" s="30"/>
      <c r="F169" s="30"/>
    </row>
    <row r="170" spans="4:6" s="29" customFormat="1" x14ac:dyDescent="0.25">
      <c r="D170" s="30"/>
      <c r="E170" s="30"/>
      <c r="F170" s="30"/>
    </row>
    <row r="171" spans="4:6" s="29" customFormat="1" x14ac:dyDescent="0.25">
      <c r="D171" s="30"/>
      <c r="E171" s="30"/>
      <c r="F171" s="30"/>
    </row>
    <row r="172" spans="4:6" s="29" customFormat="1" x14ac:dyDescent="0.25">
      <c r="D172" s="30"/>
      <c r="E172" s="30"/>
      <c r="F172" s="30"/>
    </row>
    <row r="173" spans="4:6" s="29" customFormat="1" x14ac:dyDescent="0.25">
      <c r="D173" s="30"/>
      <c r="E173" s="30"/>
      <c r="F173" s="30"/>
    </row>
    <row r="174" spans="4:6" s="29" customFormat="1" x14ac:dyDescent="0.25">
      <c r="D174" s="30"/>
      <c r="E174" s="30"/>
      <c r="F174" s="30"/>
    </row>
    <row r="175" spans="4:6" s="29" customFormat="1" x14ac:dyDescent="0.25">
      <c r="D175" s="30"/>
      <c r="E175" s="30"/>
      <c r="F175" s="30"/>
    </row>
    <row r="176" spans="4:6" s="29" customFormat="1" x14ac:dyDescent="0.25">
      <c r="D176" s="30"/>
      <c r="E176" s="30"/>
      <c r="F176" s="30"/>
    </row>
    <row r="177" spans="4:6" s="29" customFormat="1" x14ac:dyDescent="0.25">
      <c r="D177" s="30"/>
      <c r="E177" s="30"/>
      <c r="F177" s="30"/>
    </row>
    <row r="178" spans="4:6" s="29" customFormat="1" x14ac:dyDescent="0.25">
      <c r="D178" s="30"/>
      <c r="E178" s="30"/>
      <c r="F178" s="30"/>
    </row>
    <row r="179" spans="4:6" s="29" customFormat="1" x14ac:dyDescent="0.25">
      <c r="D179" s="30"/>
      <c r="E179" s="30"/>
      <c r="F179" s="30"/>
    </row>
    <row r="180" spans="4:6" s="29" customFormat="1" x14ac:dyDescent="0.25">
      <c r="D180" s="30"/>
      <c r="E180" s="30"/>
      <c r="F180" s="30"/>
    </row>
    <row r="181" spans="4:6" s="29" customFormat="1" x14ac:dyDescent="0.25">
      <c r="D181" s="30"/>
      <c r="E181" s="30"/>
      <c r="F181" s="30"/>
    </row>
    <row r="182" spans="4:6" s="29" customFormat="1" x14ac:dyDescent="0.25">
      <c r="D182" s="30"/>
      <c r="E182" s="30"/>
      <c r="F182" s="30"/>
    </row>
    <row r="183" spans="4:6" s="29" customFormat="1" x14ac:dyDescent="0.25">
      <c r="D183" s="30"/>
      <c r="E183" s="30"/>
      <c r="F183" s="30"/>
    </row>
    <row r="184" spans="4:6" s="29" customFormat="1" x14ac:dyDescent="0.25">
      <c r="D184" s="30"/>
      <c r="E184" s="30"/>
      <c r="F184" s="30"/>
    </row>
    <row r="185" spans="4:6" s="29" customFormat="1" x14ac:dyDescent="0.25">
      <c r="D185" s="30"/>
      <c r="E185" s="30"/>
      <c r="F185" s="30"/>
    </row>
    <row r="186" spans="4:6" s="29" customFormat="1" x14ac:dyDescent="0.25">
      <c r="D186" s="30"/>
      <c r="E186" s="30"/>
      <c r="F186" s="30"/>
    </row>
    <row r="187" spans="4:6" s="29" customFormat="1" x14ac:dyDescent="0.25">
      <c r="D187" s="30"/>
      <c r="E187" s="30"/>
      <c r="F187" s="30"/>
    </row>
    <row r="188" spans="4:6" s="29" customFormat="1" x14ac:dyDescent="0.25">
      <c r="D188" s="30"/>
      <c r="E188" s="30"/>
      <c r="F188" s="30"/>
    </row>
    <row r="189" spans="4:6" s="29" customFormat="1" x14ac:dyDescent="0.25">
      <c r="D189" s="30"/>
      <c r="E189" s="30"/>
      <c r="F189" s="30"/>
    </row>
    <row r="190" spans="4:6" s="29" customFormat="1" x14ac:dyDescent="0.25">
      <c r="D190" s="30"/>
      <c r="E190" s="30"/>
      <c r="F190" s="30"/>
    </row>
    <row r="191" spans="4:6" s="29" customFormat="1" x14ac:dyDescent="0.25">
      <c r="D191" s="30"/>
      <c r="E191" s="30"/>
      <c r="F191" s="30"/>
    </row>
    <row r="192" spans="4:6" s="29" customFormat="1" x14ac:dyDescent="0.25">
      <c r="D192" s="30"/>
      <c r="E192" s="30"/>
      <c r="F192" s="30"/>
    </row>
    <row r="193" spans="4:6" s="29" customFormat="1" x14ac:dyDescent="0.25">
      <c r="D193" s="30"/>
      <c r="E193" s="30"/>
      <c r="F193" s="30"/>
    </row>
    <row r="194" spans="4:6" s="29" customFormat="1" x14ac:dyDescent="0.25">
      <c r="D194" s="30"/>
      <c r="E194" s="30"/>
      <c r="F194" s="30"/>
    </row>
    <row r="195" spans="4:6" s="29" customFormat="1" x14ac:dyDescent="0.25">
      <c r="D195" s="30"/>
      <c r="E195" s="30"/>
      <c r="F195" s="30"/>
    </row>
    <row r="196" spans="4:6" s="29" customFormat="1" x14ac:dyDescent="0.25">
      <c r="D196" s="30"/>
      <c r="E196" s="30"/>
      <c r="F196" s="30"/>
    </row>
    <row r="197" spans="4:6" s="29" customFormat="1" x14ac:dyDescent="0.25">
      <c r="D197" s="30"/>
      <c r="E197" s="30"/>
      <c r="F197" s="30"/>
    </row>
    <row r="198" spans="4:6" s="29" customFormat="1" x14ac:dyDescent="0.25">
      <c r="D198" s="30"/>
      <c r="E198" s="30"/>
      <c r="F198" s="30"/>
    </row>
    <row r="199" spans="4:6" s="29" customFormat="1" x14ac:dyDescent="0.25">
      <c r="D199" s="30"/>
      <c r="E199" s="30"/>
      <c r="F199" s="30"/>
    </row>
    <row r="200" spans="4:6" s="29" customFormat="1" x14ac:dyDescent="0.25">
      <c r="D200" s="30"/>
      <c r="E200" s="30"/>
      <c r="F200" s="30"/>
    </row>
    <row r="201" spans="4:6" s="29" customFormat="1" x14ac:dyDescent="0.25">
      <c r="D201" s="30"/>
      <c r="E201" s="30"/>
      <c r="F201" s="30"/>
    </row>
    <row r="202" spans="4:6" x14ac:dyDescent="0.25"/>
    <row r="203" spans="4:6" x14ac:dyDescent="0.25"/>
    <row r="204" spans="4:6" x14ac:dyDescent="0.25"/>
    <row r="205" spans="4:6" x14ac:dyDescent="0.25"/>
    <row r="206" spans="4:6" x14ac:dyDescent="0.25"/>
    <row r="207" spans="4:6" x14ac:dyDescent="0.25"/>
    <row r="208" spans="4:6" x14ac:dyDescent="0.25"/>
    <row r="209" spans="1:3" x14ac:dyDescent="0.25"/>
    <row r="210" spans="1:3" x14ac:dyDescent="0.25"/>
    <row r="211" spans="1:3" x14ac:dyDescent="0.25"/>
    <row r="212" spans="1:3" x14ac:dyDescent="0.25"/>
    <row r="213" spans="1:3" x14ac:dyDescent="0.25"/>
    <row r="214" spans="1:3" x14ac:dyDescent="0.25"/>
    <row r="215" spans="1:3" x14ac:dyDescent="0.25">
      <c r="A215" s="30"/>
      <c r="B215" s="30"/>
      <c r="C215" s="30"/>
    </row>
    <row r="216" spans="1:3" x14ac:dyDescent="0.25"/>
    <row r="217" spans="1:3" x14ac:dyDescent="0.25"/>
    <row r="218" spans="1:3" x14ac:dyDescent="0.25"/>
    <row r="219" spans="1:3" x14ac:dyDescent="0.25">
      <c r="A219" s="30"/>
      <c r="B219" s="30"/>
      <c r="C219" s="30"/>
    </row>
    <row r="220" spans="1:3" x14ac:dyDescent="0.25"/>
    <row r="221" spans="1:3" x14ac:dyDescent="0.25">
      <c r="A221" s="30"/>
      <c r="B221" s="30"/>
      <c r="C221" s="30"/>
    </row>
    <row r="222" spans="1:3" x14ac:dyDescent="0.25"/>
    <row r="223" spans="1:3" x14ac:dyDescent="0.25"/>
    <row r="224" spans="1:3" x14ac:dyDescent="0.25">
      <c r="A224" s="30"/>
      <c r="B224" s="30"/>
      <c r="C224" s="30"/>
    </row>
    <row r="225" spans="1:3" x14ac:dyDescent="0.25">
      <c r="A225" s="30"/>
      <c r="B225" s="30"/>
      <c r="C225" s="30"/>
    </row>
    <row r="226" spans="1:3" x14ac:dyDescent="0.25"/>
    <row r="227" spans="1:3" x14ac:dyDescent="0.25"/>
    <row r="228" spans="1:3" x14ac:dyDescent="0.25">
      <c r="A228" s="30"/>
      <c r="B228" s="30"/>
      <c r="C228" s="30"/>
    </row>
    <row r="229" spans="1:3" x14ac:dyDescent="0.25"/>
    <row r="230" spans="1:3" x14ac:dyDescent="0.25"/>
    <row r="231" spans="1:3" x14ac:dyDescent="0.25">
      <c r="A231" s="30"/>
      <c r="B231" s="30"/>
      <c r="C231" s="30"/>
    </row>
    <row r="232" spans="1:3" x14ac:dyDescent="0.25">
      <c r="A232" s="30"/>
      <c r="B232" s="30"/>
      <c r="C232" s="30"/>
    </row>
    <row r="233" spans="1:3" x14ac:dyDescent="0.25">
      <c r="A233" s="30"/>
      <c r="B233" s="30"/>
      <c r="C233" s="30"/>
    </row>
    <row r="234" spans="1:3" x14ac:dyDescent="0.25">
      <c r="A234" s="30"/>
      <c r="B234" s="30"/>
      <c r="C234" s="30"/>
    </row>
    <row r="235" spans="1:3" x14ac:dyDescent="0.25"/>
    <row r="236" spans="1:3" x14ac:dyDescent="0.25"/>
    <row r="237" spans="1:3" x14ac:dyDescent="0.25"/>
    <row r="238" spans="1:3" x14ac:dyDescent="0.25"/>
    <row r="239" spans="1:3" x14ac:dyDescent="0.25"/>
    <row r="240" spans="1:3" x14ac:dyDescent="0.25"/>
    <row r="241" spans="4:6" x14ac:dyDescent="0.25"/>
    <row r="242" spans="4:6" x14ac:dyDescent="0.25"/>
    <row r="243" spans="4:6" x14ac:dyDescent="0.25"/>
    <row r="244" spans="4:6" x14ac:dyDescent="0.25"/>
    <row r="245" spans="4:6" x14ac:dyDescent="0.25"/>
    <row r="246" spans="4:6" x14ac:dyDescent="0.25"/>
    <row r="247" spans="4:6" x14ac:dyDescent="0.25"/>
    <row r="248" spans="4:6" x14ac:dyDescent="0.25"/>
    <row r="249" spans="4:6" x14ac:dyDescent="0.25"/>
    <row r="250" spans="4:6" s="29" customFormat="1" x14ac:dyDescent="0.25">
      <c r="D250" s="30"/>
      <c r="E250" s="30"/>
      <c r="F250" s="30"/>
    </row>
    <row r="251" spans="4:6" s="29" customFormat="1" x14ac:dyDescent="0.25">
      <c r="D251" s="30"/>
      <c r="E251" s="30"/>
      <c r="F251" s="30"/>
    </row>
    <row r="252" spans="4:6" s="29" customFormat="1" x14ac:dyDescent="0.25">
      <c r="D252" s="30"/>
      <c r="E252" s="30"/>
      <c r="F252" s="30"/>
    </row>
    <row r="253" spans="4:6" s="29" customFormat="1" x14ac:dyDescent="0.25">
      <c r="D253" s="30"/>
      <c r="E253" s="30"/>
      <c r="F253" s="30"/>
    </row>
    <row r="254" spans="4:6" s="29" customFormat="1" x14ac:dyDescent="0.25">
      <c r="D254" s="30"/>
      <c r="E254" s="30"/>
      <c r="F254" s="30"/>
    </row>
    <row r="255" spans="4:6" s="29" customFormat="1" x14ac:dyDescent="0.25">
      <c r="D255" s="30"/>
      <c r="E255" s="30"/>
      <c r="F255" s="30"/>
    </row>
    <row r="256" spans="4:6" s="29" customFormat="1" x14ac:dyDescent="0.25">
      <c r="D256" s="30"/>
      <c r="E256" s="30"/>
      <c r="F256" s="30"/>
    </row>
    <row r="257" spans="4:6" s="29" customFormat="1" x14ac:dyDescent="0.25">
      <c r="D257" s="30"/>
      <c r="E257" s="30"/>
      <c r="F257" s="30"/>
    </row>
    <row r="258" spans="4:6" s="29" customFormat="1" x14ac:dyDescent="0.25">
      <c r="D258" s="30"/>
      <c r="E258" s="30"/>
      <c r="F258" s="30"/>
    </row>
    <row r="259" spans="4:6" s="29" customFormat="1" x14ac:dyDescent="0.25">
      <c r="D259" s="30"/>
      <c r="E259" s="30"/>
      <c r="F259" s="30"/>
    </row>
    <row r="260" spans="4:6" s="29" customFormat="1" x14ac:dyDescent="0.25">
      <c r="D260" s="30"/>
      <c r="E260" s="30"/>
      <c r="F260" s="30"/>
    </row>
    <row r="261" spans="4:6" s="29" customFormat="1" x14ac:dyDescent="0.25">
      <c r="D261" s="30"/>
      <c r="E261" s="30"/>
      <c r="F261" s="30"/>
    </row>
    <row r="262" spans="4:6" s="29" customFormat="1" x14ac:dyDescent="0.25">
      <c r="D262" s="30"/>
      <c r="E262" s="30"/>
      <c r="F262" s="30"/>
    </row>
    <row r="263" spans="4:6" s="29" customFormat="1" x14ac:dyDescent="0.25">
      <c r="D263" s="30"/>
      <c r="E263" s="30"/>
      <c r="F263" s="30"/>
    </row>
    <row r="264" spans="4:6" s="29" customFormat="1" ht="12.75" customHeight="1" x14ac:dyDescent="0.25">
      <c r="D264" s="30"/>
      <c r="E264" s="30"/>
      <c r="F264" s="30"/>
    </row>
    <row r="265" spans="4:6" s="29" customFormat="1" ht="12.75" customHeight="1" x14ac:dyDescent="0.25">
      <c r="D265" s="30"/>
      <c r="E265" s="30"/>
      <c r="F265" s="30"/>
    </row>
    <row r="266" spans="4:6" ht="12.75" customHeight="1" x14ac:dyDescent="0.25"/>
    <row r="267" spans="4:6" ht="12.75" customHeight="1" x14ac:dyDescent="0.25"/>
    <row r="268" spans="4:6" ht="12.75" customHeight="1" x14ac:dyDescent="0.25"/>
    <row r="269" spans="4:6" ht="12.75" customHeight="1" x14ac:dyDescent="0.25"/>
    <row r="270" spans="4:6" ht="12.75" customHeight="1" x14ac:dyDescent="0.25"/>
    <row r="271" spans="4:6" ht="12.75" customHeight="1" x14ac:dyDescent="0.25"/>
    <row r="272" spans="4:6" ht="12.75" customHeight="1" x14ac:dyDescent="0.25"/>
    <row r="273" ht="12.75" customHeight="1" x14ac:dyDescent="0.25"/>
  </sheetData>
  <sheetProtection algorithmName="SHA-512" hashValue="RbfRMQQm5ot484sksQJhovhL2Fwy8+IPUvwrRwOIneAV9vi86Oe5gQxcdym6nSZhbH2jLk/SpQWanXTboJ6X6g==" saltValue="R2KN4o2IWpi1h++iulLMOA==" spinCount="100000" sheet="1" selectLockedCells="1"/>
  <mergeCells count="7">
    <mergeCell ref="A21:F32"/>
    <mergeCell ref="C2:E2"/>
    <mergeCell ref="C3:E4"/>
    <mergeCell ref="C5:E5"/>
    <mergeCell ref="A10:B10"/>
    <mergeCell ref="D10:D16"/>
    <mergeCell ref="E10:E16"/>
  </mergeCells>
  <conditionalFormatting sqref="B12">
    <cfRule type="expression" dxfId="4" priority="2" stopIfTrue="1">
      <formula>$B$12=""</formula>
    </cfRule>
  </conditionalFormatting>
  <conditionalFormatting sqref="B14:B16">
    <cfRule type="expression" dxfId="3" priority="1" stopIfTrue="1">
      <formula>AND($B$12&lt;&gt;"",B14="")</formula>
    </cfRule>
  </conditionalFormatting>
  <hyperlinks>
    <hyperlink ref="B7" r:id="rId1" xr:uid="{E3FCCEA4-EEAE-4B4E-8B7A-857B243CA676}"/>
    <hyperlink ref="B9" r:id="rId2" xr:uid="{8B0DBF35-8D51-4583-9016-409F7E6D5BB7}"/>
  </hyperlinks>
  <printOptions horizontalCentered="1"/>
  <pageMargins left="0.39370078740157483" right="0.39370078740157483" top="0.59055118110236227" bottom="0.59055118110236227" header="0.51181102362204722" footer="0.51181102362204722"/>
  <pageSetup paperSize="9" scale="58" orientation="landscape" r:id="rId3"/>
  <headerFooter alignWithMargins="0"/>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2B7E4D3A-236C-44D6-987D-066FDF3171B8}">
          <x14:formula1>
            <xm:f>L!$A$10:$A$119</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74A73-1039-4D45-A35A-9BC933DE6E92}">
  <sheetPr>
    <pageSetUpPr fitToPage="1"/>
  </sheetPr>
  <dimension ref="A1:Q123"/>
  <sheetViews>
    <sheetView zoomScaleNormal="100" zoomScaleSheetLayoutView="55" workbookViewId="0">
      <selection activeCell="C20" sqref="C20:F20"/>
    </sheetView>
  </sheetViews>
  <sheetFormatPr baseColWidth="10" defaultColWidth="10.7109375" defaultRowHeight="12.75" x14ac:dyDescent="0.25"/>
  <cols>
    <col min="1" max="1" width="53.140625" style="7" customWidth="1"/>
    <col min="2" max="2" width="28" style="7" bestFit="1" customWidth="1"/>
    <col min="3" max="3" width="20.5703125" style="7" customWidth="1"/>
    <col min="4" max="5" width="12.28515625" style="7" customWidth="1"/>
    <col min="6" max="6" width="29.140625" style="7" customWidth="1"/>
    <col min="7" max="9" width="14.7109375" style="9" customWidth="1"/>
    <col min="10" max="12" width="3.5703125" style="82" bestFit="1" customWidth="1"/>
    <col min="13" max="17" width="14.7109375" style="9" customWidth="1"/>
    <col min="18" max="18" width="14.7109375" style="7" customWidth="1"/>
    <col min="19" max="19" width="16.7109375" style="7" customWidth="1"/>
    <col min="20" max="16384" width="10.7109375" style="7"/>
  </cols>
  <sheetData>
    <row r="1" spans="1:17" s="3" customFormat="1" ht="18" x14ac:dyDescent="0.2">
      <c r="A1" s="1"/>
      <c r="B1" s="1"/>
      <c r="C1" s="1"/>
      <c r="D1" s="1"/>
      <c r="E1" s="1"/>
      <c r="F1" s="1"/>
      <c r="G1" s="2"/>
      <c r="J1" s="81"/>
      <c r="K1" s="81"/>
      <c r="L1" s="81"/>
    </row>
    <row r="2" spans="1:17" s="3" customFormat="1" x14ac:dyDescent="0.2">
      <c r="A2" s="4"/>
      <c r="B2" s="4"/>
      <c r="C2" s="4"/>
      <c r="D2" s="4"/>
      <c r="E2" s="4"/>
      <c r="F2" s="4"/>
      <c r="G2" s="5"/>
      <c r="J2" s="81"/>
      <c r="K2" s="81"/>
      <c r="L2" s="81"/>
    </row>
    <row r="3" spans="1:17" s="3" customFormat="1" x14ac:dyDescent="0.2">
      <c r="A3" s="1"/>
      <c r="B3" s="1"/>
      <c r="C3" s="1"/>
      <c r="D3" s="1"/>
      <c r="E3" s="1"/>
      <c r="F3" s="1"/>
      <c r="G3" s="5"/>
      <c r="J3" s="81"/>
      <c r="K3" s="81"/>
      <c r="L3" s="81"/>
    </row>
    <row r="4" spans="1:17" s="3" customFormat="1" x14ac:dyDescent="0.2">
      <c r="A4" s="6" t="s">
        <v>0</v>
      </c>
      <c r="B4" s="6"/>
      <c r="C4" s="6"/>
      <c r="D4" s="6"/>
      <c r="E4" s="6"/>
      <c r="F4" s="6"/>
      <c r="G4" s="5"/>
      <c r="J4" s="81"/>
      <c r="K4" s="81"/>
      <c r="L4" s="81"/>
    </row>
    <row r="5" spans="1:17" s="3" customFormat="1" x14ac:dyDescent="0.2">
      <c r="G5" s="5"/>
      <c r="J5" s="81"/>
      <c r="K5" s="81"/>
      <c r="L5" s="81"/>
    </row>
    <row r="6" spans="1:17" ht="21.75" customHeight="1" x14ac:dyDescent="0.25">
      <c r="A6" s="133" t="str">
        <f>"Jahreserhebung Versorger Erdgas " &amp;U!B11</f>
        <v>Jahreserhebung Versorger Erdgas 2026</v>
      </c>
      <c r="B6" s="134"/>
      <c r="C6" s="134"/>
      <c r="D6" s="134"/>
      <c r="E6" s="134"/>
      <c r="F6" s="134"/>
      <c r="G6" s="134"/>
      <c r="H6" s="134"/>
      <c r="I6" s="135"/>
      <c r="J6" s="81"/>
      <c r="K6" s="81"/>
      <c r="L6" s="81"/>
      <c r="M6" s="7"/>
      <c r="N6" s="7"/>
      <c r="O6" s="7"/>
      <c r="P6" s="7"/>
      <c r="Q6" s="7"/>
    </row>
    <row r="7" spans="1:17" ht="21.75" customHeight="1" x14ac:dyDescent="0.25">
      <c r="A7" s="57" t="s">
        <v>1</v>
      </c>
      <c r="B7" s="136" t="str">
        <f>IF(U!B12&lt;&gt;"",U!B12,"")</f>
        <v/>
      </c>
      <c r="C7" s="137"/>
      <c r="D7" s="137"/>
      <c r="E7" s="137"/>
      <c r="F7" s="137"/>
      <c r="G7" s="137"/>
      <c r="H7" s="137"/>
      <c r="I7" s="138"/>
      <c r="J7" s="81"/>
      <c r="K7" s="81"/>
      <c r="L7" s="81"/>
      <c r="M7" s="7"/>
      <c r="N7" s="7"/>
      <c r="O7" s="7"/>
      <c r="P7" s="7"/>
      <c r="Q7" s="7"/>
    </row>
    <row r="8" spans="1:17" s="3" customFormat="1" x14ac:dyDescent="0.2">
      <c r="J8" s="81"/>
      <c r="K8" s="81"/>
      <c r="L8" s="81"/>
    </row>
    <row r="9" spans="1:17" ht="23.25" customHeight="1" x14ac:dyDescent="0.25">
      <c r="A9" s="121" t="s">
        <v>388</v>
      </c>
      <c r="B9" s="122"/>
      <c r="C9" s="122"/>
      <c r="D9" s="122"/>
      <c r="E9" s="122"/>
      <c r="F9" s="123"/>
      <c r="G9" s="51">
        <f>U!B11</f>
        <v>2026</v>
      </c>
      <c r="H9" s="51">
        <f>+G9+1</f>
        <v>2027</v>
      </c>
      <c r="I9" s="51">
        <f>+H9+1</f>
        <v>2028</v>
      </c>
      <c r="J9" s="81"/>
      <c r="K9" s="81"/>
      <c r="L9" s="81"/>
      <c r="M9" s="7"/>
      <c r="N9" s="7"/>
      <c r="O9" s="7"/>
      <c r="P9" s="7"/>
      <c r="Q9" s="7"/>
    </row>
    <row r="10" spans="1:17" ht="12.75" customHeight="1" x14ac:dyDescent="0.25">
      <c r="A10" s="127" t="s">
        <v>387</v>
      </c>
      <c r="B10" s="128"/>
      <c r="C10" s="128"/>
      <c r="D10" s="128"/>
      <c r="E10" s="128"/>
      <c r="F10" s="129"/>
      <c r="G10" s="55" t="s">
        <v>2</v>
      </c>
      <c r="H10" s="56" t="s">
        <v>2</v>
      </c>
      <c r="I10" s="56" t="s">
        <v>2</v>
      </c>
      <c r="J10" s="81"/>
      <c r="K10" s="81"/>
      <c r="L10" s="81"/>
      <c r="M10" s="7"/>
      <c r="N10" s="7"/>
      <c r="O10" s="7"/>
      <c r="P10" s="7"/>
      <c r="Q10" s="7"/>
    </row>
    <row r="11" spans="1:17" ht="12.75" customHeight="1" x14ac:dyDescent="0.25">
      <c r="A11" s="130" t="s">
        <v>390</v>
      </c>
      <c r="B11" s="131"/>
      <c r="C11" s="131"/>
      <c r="D11" s="131"/>
      <c r="E11" s="131"/>
      <c r="F11" s="132"/>
      <c r="G11" s="80"/>
      <c r="H11" s="80"/>
      <c r="I11" s="80"/>
      <c r="J11" s="81"/>
      <c r="K11" s="81"/>
      <c r="L11" s="81"/>
      <c r="M11" s="7"/>
      <c r="N11" s="7"/>
      <c r="O11" s="7"/>
      <c r="P11" s="7"/>
      <c r="Q11" s="7"/>
    </row>
    <row r="12" spans="1:17" ht="12.75" customHeight="1" x14ac:dyDescent="0.25">
      <c r="G12" s="7"/>
      <c r="H12" s="7"/>
      <c r="I12" s="7"/>
      <c r="J12" s="81"/>
      <c r="K12" s="81"/>
      <c r="L12" s="81"/>
      <c r="M12" s="7"/>
      <c r="N12" s="7"/>
      <c r="O12" s="7"/>
      <c r="P12" s="7"/>
      <c r="Q12" s="7"/>
    </row>
    <row r="13" spans="1:17" ht="23.25" customHeight="1" x14ac:dyDescent="0.25">
      <c r="A13" s="121" t="s">
        <v>3</v>
      </c>
      <c r="B13" s="122"/>
      <c r="C13" s="122"/>
      <c r="D13" s="122"/>
      <c r="E13" s="122"/>
      <c r="F13" s="123"/>
      <c r="G13" s="51">
        <f>$G$9</f>
        <v>2026</v>
      </c>
      <c r="H13" s="51">
        <f>$H$9</f>
        <v>2027</v>
      </c>
      <c r="I13" s="51">
        <f>$I$9</f>
        <v>2028</v>
      </c>
      <c r="J13" s="81"/>
      <c r="K13" s="81"/>
      <c r="L13" s="81"/>
      <c r="M13" s="7"/>
      <c r="N13" s="7"/>
      <c r="O13" s="7"/>
      <c r="P13" s="7"/>
      <c r="Q13" s="7"/>
    </row>
    <row r="14" spans="1:17" ht="12.75" customHeight="1" x14ac:dyDescent="0.25">
      <c r="A14" s="127" t="s">
        <v>387</v>
      </c>
      <c r="B14" s="128"/>
      <c r="C14" s="128"/>
      <c r="D14" s="128"/>
      <c r="E14" s="128"/>
      <c r="F14" s="129"/>
      <c r="G14" s="55" t="s">
        <v>2</v>
      </c>
      <c r="H14" s="56" t="s">
        <v>2</v>
      </c>
      <c r="I14" s="56" t="s">
        <v>2</v>
      </c>
      <c r="J14" s="81"/>
      <c r="K14" s="81"/>
      <c r="L14" s="81"/>
      <c r="M14" s="7"/>
      <c r="N14" s="7"/>
      <c r="O14" s="7"/>
      <c r="P14" s="7"/>
      <c r="Q14" s="7"/>
    </row>
    <row r="15" spans="1:17" ht="12.75" customHeight="1" x14ac:dyDescent="0.25">
      <c r="A15" s="130" t="s">
        <v>389</v>
      </c>
      <c r="B15" s="131"/>
      <c r="C15" s="131"/>
      <c r="D15" s="131"/>
      <c r="E15" s="131"/>
      <c r="F15" s="132"/>
      <c r="G15" s="58" t="str">
        <f>IF(SUM(G19:G38)+SUM(G42:G123)&gt;0,SUM(G19:G38)+SUM(G42:G123),"")</f>
        <v/>
      </c>
      <c r="H15" s="58" t="str">
        <f t="shared" ref="H15:I15" si="0">IF(SUM(H19:H38)+SUM(H42:H123)&gt;0,SUM(H19:H38)+SUM(H42:H123),"")</f>
        <v/>
      </c>
      <c r="I15" s="58" t="str">
        <f t="shared" si="0"/>
        <v/>
      </c>
      <c r="J15" s="81"/>
      <c r="K15" s="81"/>
      <c r="L15" s="81"/>
      <c r="M15" s="7"/>
      <c r="N15" s="7"/>
      <c r="O15" s="7"/>
      <c r="P15" s="7"/>
      <c r="Q15" s="7"/>
    </row>
    <row r="16" spans="1:17" ht="12.75" customHeight="1" x14ac:dyDescent="0.25">
      <c r="G16" s="7"/>
      <c r="H16" s="7"/>
      <c r="I16" s="7"/>
      <c r="J16" s="83"/>
      <c r="K16" s="83"/>
      <c r="L16" s="83"/>
      <c r="M16" s="7"/>
      <c r="N16" s="7"/>
      <c r="O16" s="7"/>
      <c r="P16" s="7"/>
      <c r="Q16" s="7"/>
    </row>
    <row r="17" spans="1:17" ht="23.25" customHeight="1" x14ac:dyDescent="0.25">
      <c r="A17" s="121" t="s">
        <v>9</v>
      </c>
      <c r="B17" s="122"/>
      <c r="C17" s="122"/>
      <c r="D17" s="122"/>
      <c r="E17" s="122"/>
      <c r="F17" s="123"/>
      <c r="G17" s="51">
        <f>$G$9</f>
        <v>2026</v>
      </c>
      <c r="H17" s="51">
        <f>$H$9</f>
        <v>2027</v>
      </c>
      <c r="I17" s="51">
        <f>$I$9</f>
        <v>2028</v>
      </c>
      <c r="J17" s="81"/>
      <c r="K17" s="81"/>
      <c r="L17" s="81"/>
      <c r="M17" s="7"/>
      <c r="N17" s="7"/>
      <c r="O17" s="7"/>
      <c r="P17" s="7"/>
      <c r="Q17" s="7"/>
    </row>
    <row r="18" spans="1:17" ht="12.75" customHeight="1" x14ac:dyDescent="0.25">
      <c r="A18" s="115" t="s">
        <v>395</v>
      </c>
      <c r="B18" s="116"/>
      <c r="C18" s="115" t="s">
        <v>424</v>
      </c>
      <c r="D18" s="117"/>
      <c r="E18" s="117"/>
      <c r="F18" s="116"/>
      <c r="G18" s="52" t="s">
        <v>2</v>
      </c>
      <c r="H18" s="53" t="s">
        <v>2</v>
      </c>
      <c r="I18" s="53" t="s">
        <v>2</v>
      </c>
      <c r="J18" s="81"/>
      <c r="K18" s="81"/>
      <c r="L18" s="81"/>
      <c r="M18" s="7"/>
      <c r="N18" s="7"/>
      <c r="O18" s="7"/>
      <c r="P18" s="7"/>
      <c r="Q18" s="7"/>
    </row>
    <row r="19" spans="1:17" x14ac:dyDescent="0.25">
      <c r="A19" s="118"/>
      <c r="B19" s="119"/>
      <c r="C19" s="118"/>
      <c r="D19" s="120"/>
      <c r="E19" s="120"/>
      <c r="F19" s="119"/>
      <c r="G19" s="59"/>
      <c r="H19" s="59"/>
      <c r="I19" s="59"/>
      <c r="J19" s="81" t="s">
        <v>382</v>
      </c>
      <c r="K19" s="81"/>
      <c r="L19" s="81" t="str">
        <f>IF(C19="Österreich","AT",IF(C19="Deutschland","DE",IF(C19="Italien","IT",IF(C19="Slowakei","SK",""))))</f>
        <v/>
      </c>
      <c r="M19" s="7"/>
      <c r="N19" s="7"/>
      <c r="O19" s="7"/>
      <c r="P19" s="7"/>
      <c r="Q19" s="7"/>
    </row>
    <row r="20" spans="1:17" x14ac:dyDescent="0.25">
      <c r="A20" s="112"/>
      <c r="B20" s="113"/>
      <c r="C20" s="112"/>
      <c r="D20" s="113"/>
      <c r="E20" s="113"/>
      <c r="F20" s="114"/>
      <c r="G20" s="60"/>
      <c r="H20" s="60"/>
      <c r="I20" s="60"/>
      <c r="J20" s="81" t="s">
        <v>382</v>
      </c>
      <c r="K20" s="81"/>
      <c r="L20" s="81" t="str">
        <f t="shared" ref="L20:L41" si="1">IF(C20="Österreich","AT",IF(C20="Deutschland","DE",IF(C20="Italien","IT",IF(C20="Slowakei","SK",""))))</f>
        <v/>
      </c>
      <c r="M20" s="7"/>
      <c r="N20" s="7"/>
      <c r="O20" s="7"/>
      <c r="P20" s="7"/>
      <c r="Q20" s="7"/>
    </row>
    <row r="21" spans="1:17" x14ac:dyDescent="0.25">
      <c r="A21" s="112"/>
      <c r="B21" s="113"/>
      <c r="C21" s="112"/>
      <c r="D21" s="113"/>
      <c r="E21" s="113"/>
      <c r="F21" s="114"/>
      <c r="G21" s="60"/>
      <c r="H21" s="60"/>
      <c r="I21" s="60"/>
      <c r="J21" s="81" t="s">
        <v>382</v>
      </c>
      <c r="K21" s="81"/>
      <c r="L21" s="81" t="str">
        <f t="shared" si="1"/>
        <v/>
      </c>
      <c r="M21" s="7"/>
      <c r="N21" s="7"/>
      <c r="O21" s="7"/>
      <c r="P21" s="7"/>
      <c r="Q21" s="7"/>
    </row>
    <row r="22" spans="1:17" x14ac:dyDescent="0.25">
      <c r="A22" s="112"/>
      <c r="B22" s="113"/>
      <c r="C22" s="112"/>
      <c r="D22" s="113"/>
      <c r="E22" s="113"/>
      <c r="F22" s="114"/>
      <c r="G22" s="60"/>
      <c r="H22" s="60"/>
      <c r="I22" s="60"/>
      <c r="J22" s="81" t="s">
        <v>382</v>
      </c>
      <c r="K22" s="81"/>
      <c r="L22" s="81" t="str">
        <f t="shared" si="1"/>
        <v/>
      </c>
      <c r="M22" s="7"/>
      <c r="N22" s="7"/>
      <c r="O22" s="7"/>
      <c r="P22" s="7"/>
      <c r="Q22" s="7"/>
    </row>
    <row r="23" spans="1:17" x14ac:dyDescent="0.25">
      <c r="A23" s="112"/>
      <c r="B23" s="113"/>
      <c r="C23" s="112"/>
      <c r="D23" s="113"/>
      <c r="E23" s="113"/>
      <c r="F23" s="114"/>
      <c r="G23" s="60"/>
      <c r="H23" s="60"/>
      <c r="I23" s="60"/>
      <c r="J23" s="81" t="s">
        <v>382</v>
      </c>
      <c r="K23" s="81"/>
      <c r="L23" s="81" t="str">
        <f t="shared" si="1"/>
        <v/>
      </c>
      <c r="M23" s="7"/>
      <c r="N23" s="7"/>
      <c r="O23" s="7"/>
      <c r="P23" s="7"/>
      <c r="Q23" s="7"/>
    </row>
    <row r="24" spans="1:17" x14ac:dyDescent="0.25">
      <c r="A24" s="112"/>
      <c r="B24" s="113"/>
      <c r="C24" s="112"/>
      <c r="D24" s="113"/>
      <c r="E24" s="113"/>
      <c r="F24" s="114"/>
      <c r="G24" s="60"/>
      <c r="H24" s="60"/>
      <c r="I24" s="60"/>
      <c r="J24" s="81" t="s">
        <v>382</v>
      </c>
      <c r="K24" s="81"/>
      <c r="L24" s="81" t="str">
        <f t="shared" si="1"/>
        <v/>
      </c>
      <c r="M24" s="7"/>
      <c r="N24" s="7"/>
      <c r="O24" s="7"/>
      <c r="P24" s="7"/>
      <c r="Q24" s="7"/>
    </row>
    <row r="25" spans="1:17" x14ac:dyDescent="0.25">
      <c r="A25" s="112"/>
      <c r="B25" s="113"/>
      <c r="C25" s="112"/>
      <c r="D25" s="113"/>
      <c r="E25" s="113"/>
      <c r="F25" s="114"/>
      <c r="G25" s="60"/>
      <c r="H25" s="60"/>
      <c r="I25" s="60"/>
      <c r="J25" s="81" t="s">
        <v>382</v>
      </c>
      <c r="K25" s="81"/>
      <c r="L25" s="81" t="str">
        <f t="shared" si="1"/>
        <v/>
      </c>
      <c r="M25" s="7"/>
      <c r="N25" s="7"/>
      <c r="O25" s="7"/>
      <c r="P25" s="7"/>
      <c r="Q25" s="7"/>
    </row>
    <row r="26" spans="1:17" x14ac:dyDescent="0.25">
      <c r="A26" s="112"/>
      <c r="B26" s="113"/>
      <c r="C26" s="112"/>
      <c r="D26" s="113"/>
      <c r="E26" s="113"/>
      <c r="F26" s="114"/>
      <c r="G26" s="61"/>
      <c r="H26" s="61"/>
      <c r="I26" s="61"/>
      <c r="J26" s="81" t="s">
        <v>382</v>
      </c>
      <c r="K26" s="81"/>
      <c r="L26" s="81" t="str">
        <f t="shared" si="1"/>
        <v/>
      </c>
      <c r="M26" s="7"/>
      <c r="N26" s="7"/>
      <c r="O26" s="7"/>
      <c r="P26" s="7"/>
      <c r="Q26" s="7"/>
    </row>
    <row r="27" spans="1:17" x14ac:dyDescent="0.25">
      <c r="A27" s="112"/>
      <c r="B27" s="113"/>
      <c r="C27" s="112"/>
      <c r="D27" s="113"/>
      <c r="E27" s="113"/>
      <c r="F27" s="114"/>
      <c r="G27" s="61"/>
      <c r="H27" s="61"/>
      <c r="I27" s="61"/>
      <c r="J27" s="81" t="s">
        <v>382</v>
      </c>
      <c r="K27" s="81"/>
      <c r="L27" s="81" t="str">
        <f t="shared" si="1"/>
        <v/>
      </c>
      <c r="M27" s="7"/>
      <c r="N27" s="7"/>
      <c r="O27" s="7"/>
      <c r="P27" s="7"/>
      <c r="Q27" s="7"/>
    </row>
    <row r="28" spans="1:17" x14ac:dyDescent="0.25">
      <c r="A28" s="112"/>
      <c r="B28" s="113"/>
      <c r="C28" s="112"/>
      <c r="D28" s="113"/>
      <c r="E28" s="113"/>
      <c r="F28" s="114"/>
      <c r="G28" s="61"/>
      <c r="H28" s="61"/>
      <c r="I28" s="61"/>
      <c r="J28" s="81" t="s">
        <v>382</v>
      </c>
      <c r="K28" s="81"/>
      <c r="L28" s="81" t="str">
        <f t="shared" si="1"/>
        <v/>
      </c>
      <c r="M28" s="7"/>
      <c r="N28" s="7"/>
      <c r="O28" s="7"/>
      <c r="P28" s="7"/>
      <c r="Q28" s="7"/>
    </row>
    <row r="29" spans="1:17" x14ac:dyDescent="0.25">
      <c r="A29" s="112"/>
      <c r="B29" s="113"/>
      <c r="C29" s="112"/>
      <c r="D29" s="113"/>
      <c r="E29" s="113"/>
      <c r="F29" s="114"/>
      <c r="G29" s="61"/>
      <c r="H29" s="61"/>
      <c r="I29" s="61"/>
      <c r="J29" s="81" t="s">
        <v>382</v>
      </c>
      <c r="K29" s="81"/>
      <c r="L29" s="81" t="str">
        <f t="shared" si="1"/>
        <v/>
      </c>
      <c r="M29" s="7"/>
      <c r="N29" s="7"/>
      <c r="O29" s="7"/>
      <c r="P29" s="7"/>
      <c r="Q29" s="7"/>
    </row>
    <row r="30" spans="1:17" x14ac:dyDescent="0.25">
      <c r="A30" s="112"/>
      <c r="B30" s="113"/>
      <c r="C30" s="112"/>
      <c r="D30" s="113"/>
      <c r="E30" s="113"/>
      <c r="F30" s="114"/>
      <c r="G30" s="61"/>
      <c r="H30" s="61"/>
      <c r="I30" s="61"/>
      <c r="J30" s="81" t="s">
        <v>382</v>
      </c>
      <c r="K30" s="81"/>
      <c r="L30" s="81" t="str">
        <f t="shared" si="1"/>
        <v/>
      </c>
      <c r="M30" s="7"/>
      <c r="N30" s="7"/>
      <c r="O30" s="7"/>
      <c r="P30" s="7"/>
      <c r="Q30" s="7"/>
    </row>
    <row r="31" spans="1:17" x14ac:dyDescent="0.25">
      <c r="A31" s="112"/>
      <c r="B31" s="113"/>
      <c r="C31" s="112"/>
      <c r="D31" s="113"/>
      <c r="E31" s="113"/>
      <c r="F31" s="114"/>
      <c r="G31" s="61"/>
      <c r="H31" s="61"/>
      <c r="I31" s="61"/>
      <c r="J31" s="81" t="s">
        <v>382</v>
      </c>
      <c r="K31" s="81"/>
      <c r="L31" s="81" t="str">
        <f t="shared" si="1"/>
        <v/>
      </c>
      <c r="M31" s="7"/>
      <c r="N31" s="7"/>
      <c r="O31" s="7"/>
      <c r="P31" s="7"/>
      <c r="Q31" s="7"/>
    </row>
    <row r="32" spans="1:17" x14ac:dyDescent="0.25">
      <c r="A32" s="112"/>
      <c r="B32" s="113"/>
      <c r="C32" s="112"/>
      <c r="D32" s="113"/>
      <c r="E32" s="113"/>
      <c r="F32" s="114"/>
      <c r="G32" s="61"/>
      <c r="H32" s="61"/>
      <c r="I32" s="61"/>
      <c r="J32" s="81" t="s">
        <v>382</v>
      </c>
      <c r="K32" s="81"/>
      <c r="L32" s="81" t="str">
        <f t="shared" si="1"/>
        <v/>
      </c>
      <c r="M32" s="7"/>
      <c r="N32" s="7"/>
      <c r="O32" s="7"/>
      <c r="P32" s="7"/>
      <c r="Q32" s="7"/>
    </row>
    <row r="33" spans="1:17" x14ac:dyDescent="0.25">
      <c r="A33" s="112"/>
      <c r="B33" s="113"/>
      <c r="C33" s="112"/>
      <c r="D33" s="113"/>
      <c r="E33" s="113"/>
      <c r="F33" s="114"/>
      <c r="G33" s="61"/>
      <c r="H33" s="61"/>
      <c r="I33" s="61"/>
      <c r="J33" s="81" t="s">
        <v>382</v>
      </c>
      <c r="K33" s="81"/>
      <c r="L33" s="81" t="str">
        <f t="shared" si="1"/>
        <v/>
      </c>
      <c r="M33" s="7"/>
      <c r="N33" s="7"/>
      <c r="O33" s="7"/>
      <c r="P33" s="7"/>
      <c r="Q33" s="7"/>
    </row>
    <row r="34" spans="1:17" x14ac:dyDescent="0.25">
      <c r="A34" s="112"/>
      <c r="B34" s="113"/>
      <c r="C34" s="112"/>
      <c r="D34" s="113"/>
      <c r="E34" s="113"/>
      <c r="F34" s="114"/>
      <c r="G34" s="61"/>
      <c r="H34" s="61"/>
      <c r="I34" s="61"/>
      <c r="J34" s="81" t="s">
        <v>382</v>
      </c>
      <c r="K34" s="81"/>
      <c r="L34" s="81" t="str">
        <f t="shared" si="1"/>
        <v/>
      </c>
      <c r="M34" s="7"/>
      <c r="N34" s="7"/>
      <c r="O34" s="7"/>
      <c r="P34" s="7"/>
      <c r="Q34" s="7"/>
    </row>
    <row r="35" spans="1:17" x14ac:dyDescent="0.25">
      <c r="A35" s="112"/>
      <c r="B35" s="113"/>
      <c r="C35" s="112"/>
      <c r="D35" s="113"/>
      <c r="E35" s="113"/>
      <c r="F35" s="114"/>
      <c r="G35" s="61"/>
      <c r="H35" s="61"/>
      <c r="I35" s="61"/>
      <c r="J35" s="81" t="s">
        <v>382</v>
      </c>
      <c r="K35" s="81"/>
      <c r="L35" s="81" t="str">
        <f t="shared" si="1"/>
        <v/>
      </c>
      <c r="M35" s="7"/>
      <c r="N35" s="7"/>
      <c r="O35" s="7"/>
      <c r="P35" s="7"/>
      <c r="Q35" s="7"/>
    </row>
    <row r="36" spans="1:17" x14ac:dyDescent="0.25">
      <c r="A36" s="112"/>
      <c r="B36" s="113"/>
      <c r="C36" s="112"/>
      <c r="D36" s="113"/>
      <c r="E36" s="113"/>
      <c r="F36" s="114"/>
      <c r="G36" s="61"/>
      <c r="H36" s="61"/>
      <c r="I36" s="61"/>
      <c r="J36" s="81" t="s">
        <v>382</v>
      </c>
      <c r="K36" s="81"/>
      <c r="L36" s="81" t="str">
        <f t="shared" si="1"/>
        <v/>
      </c>
      <c r="M36" s="7"/>
      <c r="N36" s="7"/>
      <c r="O36" s="7"/>
      <c r="P36" s="7"/>
      <c r="Q36" s="7"/>
    </row>
    <row r="37" spans="1:17" x14ac:dyDescent="0.25">
      <c r="A37" s="112"/>
      <c r="B37" s="113"/>
      <c r="C37" s="112"/>
      <c r="D37" s="113"/>
      <c r="E37" s="113"/>
      <c r="F37" s="114"/>
      <c r="G37" s="61"/>
      <c r="H37" s="61"/>
      <c r="I37" s="61"/>
      <c r="J37" s="81" t="s">
        <v>382</v>
      </c>
      <c r="K37" s="81"/>
      <c r="L37" s="81" t="str">
        <f t="shared" si="1"/>
        <v/>
      </c>
      <c r="M37" s="7"/>
      <c r="N37" s="7"/>
      <c r="O37" s="7"/>
      <c r="P37" s="7"/>
      <c r="Q37" s="7"/>
    </row>
    <row r="38" spans="1:17" x14ac:dyDescent="0.25">
      <c r="A38" s="124"/>
      <c r="B38" s="125"/>
      <c r="C38" s="124"/>
      <c r="D38" s="125"/>
      <c r="E38" s="125"/>
      <c r="F38" s="126"/>
      <c r="G38" s="62"/>
      <c r="H38" s="62"/>
      <c r="I38" s="62"/>
      <c r="J38" s="81" t="s">
        <v>382</v>
      </c>
      <c r="K38" s="81"/>
      <c r="L38" s="81" t="str">
        <f t="shared" si="1"/>
        <v/>
      </c>
      <c r="M38" s="7"/>
      <c r="N38" s="7"/>
      <c r="O38" s="7"/>
      <c r="P38" s="7"/>
      <c r="Q38" s="7"/>
    </row>
    <row r="39" spans="1:17" x14ac:dyDescent="0.25">
      <c r="G39" s="8"/>
      <c r="H39" s="8"/>
      <c r="I39" s="8"/>
      <c r="J39" s="81"/>
      <c r="K39" s="81"/>
      <c r="L39" s="81" t="str">
        <f t="shared" si="1"/>
        <v/>
      </c>
      <c r="M39" s="7"/>
      <c r="N39" s="7"/>
      <c r="O39" s="7"/>
      <c r="P39" s="7"/>
      <c r="Q39" s="7"/>
    </row>
    <row r="40" spans="1:17" ht="23.25" customHeight="1" x14ac:dyDescent="0.25">
      <c r="A40" s="121" t="s">
        <v>10</v>
      </c>
      <c r="B40" s="122"/>
      <c r="C40" s="122"/>
      <c r="D40" s="122"/>
      <c r="E40" s="122"/>
      <c r="F40" s="123"/>
      <c r="G40" s="51">
        <f>$G$9</f>
        <v>2026</v>
      </c>
      <c r="H40" s="51">
        <f>$H$9</f>
        <v>2027</v>
      </c>
      <c r="I40" s="51">
        <f>$I$9</f>
        <v>2028</v>
      </c>
      <c r="J40" s="81"/>
      <c r="K40" s="81"/>
      <c r="L40" s="81" t="str">
        <f t="shared" si="1"/>
        <v/>
      </c>
      <c r="M40" s="7"/>
      <c r="N40" s="7"/>
      <c r="O40" s="7"/>
      <c r="P40" s="7"/>
      <c r="Q40" s="7"/>
    </row>
    <row r="41" spans="1:17" ht="12.75" customHeight="1" x14ac:dyDescent="0.25">
      <c r="A41" s="54" t="s">
        <v>8</v>
      </c>
      <c r="B41" s="54" t="s">
        <v>5</v>
      </c>
      <c r="C41" s="54" t="s">
        <v>11</v>
      </c>
      <c r="D41" s="41" t="s">
        <v>12</v>
      </c>
      <c r="E41" s="54" t="s">
        <v>6</v>
      </c>
      <c r="F41" s="42" t="s">
        <v>7</v>
      </c>
      <c r="G41" s="53" t="s">
        <v>2</v>
      </c>
      <c r="H41" s="53" t="s">
        <v>2</v>
      </c>
      <c r="I41" s="53" t="s">
        <v>2</v>
      </c>
      <c r="J41" s="81"/>
      <c r="K41" s="81"/>
      <c r="L41" s="81" t="str">
        <f t="shared" si="1"/>
        <v/>
      </c>
      <c r="M41" s="7"/>
      <c r="N41" s="7"/>
      <c r="O41" s="7"/>
      <c r="P41" s="7"/>
      <c r="Q41" s="7"/>
    </row>
    <row r="42" spans="1:17" ht="12.75" customHeight="1" x14ac:dyDescent="0.25">
      <c r="A42" s="46"/>
      <c r="B42" s="46"/>
      <c r="C42" s="47"/>
      <c r="D42" s="48"/>
      <c r="E42" s="49"/>
      <c r="F42" s="46"/>
      <c r="G42" s="63"/>
      <c r="H42" s="64"/>
      <c r="I42" s="64"/>
      <c r="J42" s="81" t="str">
        <f>IF(B42=L!$E$11,"NB",IF(NOT(B42="Russland"),"NR","R"))</f>
        <v>NR</v>
      </c>
      <c r="K42" s="81" t="str">
        <f t="shared" ref="K42:K44" si="2">IF(AND(D42="JA",B42="Österreich"),"EE","")</f>
        <v/>
      </c>
      <c r="L42" s="81" t="str">
        <f>IF(B42="Österreich","AT",IF(B42="Deutschland","DE",IF(B42="Italien","IT",IF(B42="Slowakei","SK",""))))</f>
        <v/>
      </c>
      <c r="M42" s="7"/>
      <c r="N42" s="7"/>
      <c r="O42" s="7"/>
      <c r="P42" s="7"/>
      <c r="Q42" s="7"/>
    </row>
    <row r="43" spans="1:17" ht="12.75" customHeight="1" x14ac:dyDescent="0.25">
      <c r="A43" s="43"/>
      <c r="B43" s="46"/>
      <c r="C43" s="43"/>
      <c r="D43" s="50"/>
      <c r="E43" s="46"/>
      <c r="F43" s="46"/>
      <c r="G43" s="65"/>
      <c r="H43" s="66"/>
      <c r="I43" s="66"/>
      <c r="J43" s="81" t="str">
        <f>IF(B43=L!$E$11,"NB",IF(NOT(B43="Russland"),"NR","R"))</f>
        <v>NR</v>
      </c>
      <c r="K43" s="81" t="str">
        <f t="shared" si="2"/>
        <v/>
      </c>
      <c r="L43" s="81" t="str">
        <f t="shared" ref="L43:L106" si="3">IF(B43="Österreich","AT",IF(B43="Deutschland","DE",IF(B43="Italien","IT",IF(B43="Slowakei","SK",""))))</f>
        <v/>
      </c>
      <c r="M43" s="7"/>
      <c r="N43" s="7"/>
      <c r="O43" s="7"/>
      <c r="P43" s="7"/>
      <c r="Q43" s="7"/>
    </row>
    <row r="44" spans="1:17" ht="12.75" customHeight="1" x14ac:dyDescent="0.25">
      <c r="A44" s="43"/>
      <c r="B44" s="46"/>
      <c r="C44" s="43"/>
      <c r="D44" s="48"/>
      <c r="E44" s="46"/>
      <c r="F44" s="46"/>
      <c r="G44" s="67"/>
      <c r="H44" s="66"/>
      <c r="I44" s="66"/>
      <c r="J44" s="81" t="str">
        <f>IF(B44=L!$E$11,"NB",IF(NOT(B44="Russland"),"NR","R"))</f>
        <v>NR</v>
      </c>
      <c r="K44" s="81" t="str">
        <f t="shared" si="2"/>
        <v/>
      </c>
      <c r="L44" s="81" t="str">
        <f t="shared" si="3"/>
        <v/>
      </c>
      <c r="M44" s="7"/>
      <c r="N44" s="7"/>
      <c r="O44" s="7"/>
      <c r="P44" s="7"/>
      <c r="Q44" s="7"/>
    </row>
    <row r="45" spans="1:17" x14ac:dyDescent="0.25">
      <c r="A45" s="43"/>
      <c r="B45" s="46"/>
      <c r="C45" s="43"/>
      <c r="D45" s="48"/>
      <c r="E45" s="46"/>
      <c r="F45" s="46"/>
      <c r="G45" s="67"/>
      <c r="H45" s="66"/>
      <c r="I45" s="66"/>
      <c r="J45" s="81" t="str">
        <f>IF(B45=L!$E$11,"NB",IF(NOT(B45="Russland"),"NR","R"))</f>
        <v>NR</v>
      </c>
      <c r="K45" s="81" t="str">
        <f>IF(AND(D45="JA",B45="Österreich"),"EE","")</f>
        <v/>
      </c>
      <c r="L45" s="81" t="str">
        <f t="shared" si="3"/>
        <v/>
      </c>
      <c r="M45" s="7"/>
      <c r="N45" s="7"/>
      <c r="O45" s="7"/>
      <c r="P45" s="7"/>
      <c r="Q45" s="7"/>
    </row>
    <row r="46" spans="1:17" x14ac:dyDescent="0.25">
      <c r="A46" s="43"/>
      <c r="B46" s="46"/>
      <c r="C46" s="43"/>
      <c r="D46" s="48"/>
      <c r="E46" s="46"/>
      <c r="F46" s="46"/>
      <c r="G46" s="67"/>
      <c r="H46" s="66"/>
      <c r="I46" s="66"/>
      <c r="J46" s="81" t="str">
        <f>IF(B46=L!$E$11,"NB",IF(NOT(B46="Russland"),"NR","R"))</f>
        <v>NR</v>
      </c>
      <c r="K46" s="81" t="str">
        <f t="shared" ref="K46:K109" si="4">IF(AND(D46="JA",B46="Österreich"),"EE","")</f>
        <v/>
      </c>
      <c r="L46" s="81" t="str">
        <f t="shared" si="3"/>
        <v/>
      </c>
      <c r="M46" s="7"/>
      <c r="N46" s="7"/>
      <c r="O46" s="7"/>
      <c r="P46" s="7"/>
      <c r="Q46" s="7"/>
    </row>
    <row r="47" spans="1:17" x14ac:dyDescent="0.25">
      <c r="A47" s="43"/>
      <c r="B47" s="46"/>
      <c r="C47" s="43"/>
      <c r="D47" s="48"/>
      <c r="E47" s="46"/>
      <c r="F47" s="46"/>
      <c r="G47" s="67"/>
      <c r="H47" s="66"/>
      <c r="I47" s="66"/>
      <c r="J47" s="81" t="str">
        <f>IF(B47=L!$E$11,"NB",IF(NOT(B47="Russland"),"NR","R"))</f>
        <v>NR</v>
      </c>
      <c r="K47" s="81" t="str">
        <f t="shared" si="4"/>
        <v/>
      </c>
      <c r="L47" s="81" t="str">
        <f t="shared" si="3"/>
        <v/>
      </c>
      <c r="M47" s="7"/>
      <c r="N47" s="7"/>
      <c r="O47" s="7"/>
      <c r="P47" s="7"/>
      <c r="Q47" s="7"/>
    </row>
    <row r="48" spans="1:17" x14ac:dyDescent="0.25">
      <c r="A48" s="43"/>
      <c r="B48" s="46"/>
      <c r="C48" s="43"/>
      <c r="D48" s="48"/>
      <c r="E48" s="46"/>
      <c r="F48" s="46"/>
      <c r="G48" s="67"/>
      <c r="H48" s="66"/>
      <c r="I48" s="66"/>
      <c r="J48" s="81" t="str">
        <f>IF(B48=L!$E$11,"NB",IF(NOT(B48="Russland"),"NR","R"))</f>
        <v>NR</v>
      </c>
      <c r="K48" s="81" t="str">
        <f t="shared" si="4"/>
        <v/>
      </c>
      <c r="L48" s="81" t="str">
        <f t="shared" si="3"/>
        <v/>
      </c>
    </row>
    <row r="49" spans="1:12" x14ac:dyDescent="0.25">
      <c r="A49" s="43"/>
      <c r="B49" s="46"/>
      <c r="C49" s="43"/>
      <c r="D49" s="48"/>
      <c r="E49" s="46"/>
      <c r="F49" s="46"/>
      <c r="G49" s="67"/>
      <c r="H49" s="66"/>
      <c r="I49" s="66"/>
      <c r="J49" s="81" t="str">
        <f>IF(B49=L!$E$11,"NB",IF(NOT(B49="Russland"),"NR","R"))</f>
        <v>NR</v>
      </c>
      <c r="K49" s="81" t="str">
        <f t="shared" si="4"/>
        <v/>
      </c>
      <c r="L49" s="81" t="str">
        <f t="shared" si="3"/>
        <v/>
      </c>
    </row>
    <row r="50" spans="1:12" x14ac:dyDescent="0.25">
      <c r="A50" s="43"/>
      <c r="B50" s="46"/>
      <c r="C50" s="43"/>
      <c r="D50" s="48"/>
      <c r="E50" s="46"/>
      <c r="F50" s="46"/>
      <c r="G50" s="67"/>
      <c r="H50" s="66"/>
      <c r="I50" s="66"/>
      <c r="J50" s="81" t="str">
        <f>IF(B50=L!$E$11,"NB",IF(NOT(B50="Russland"),"NR","R"))</f>
        <v>NR</v>
      </c>
      <c r="K50" s="81" t="str">
        <f t="shared" si="4"/>
        <v/>
      </c>
      <c r="L50" s="81" t="str">
        <f t="shared" si="3"/>
        <v/>
      </c>
    </row>
    <row r="51" spans="1:12" x14ac:dyDescent="0.25">
      <c r="A51" s="43"/>
      <c r="B51" s="46"/>
      <c r="C51" s="43"/>
      <c r="D51" s="48"/>
      <c r="E51" s="46"/>
      <c r="F51" s="46"/>
      <c r="G51" s="67"/>
      <c r="H51" s="66"/>
      <c r="I51" s="66"/>
      <c r="J51" s="81" t="str">
        <f>IF(B51=L!$E$11,"NB",IF(NOT(B51="Russland"),"NR","R"))</f>
        <v>NR</v>
      </c>
      <c r="K51" s="81" t="str">
        <f t="shared" si="4"/>
        <v/>
      </c>
      <c r="L51" s="81" t="str">
        <f t="shared" si="3"/>
        <v/>
      </c>
    </row>
    <row r="52" spans="1:12" x14ac:dyDescent="0.25">
      <c r="A52" s="43"/>
      <c r="B52" s="46"/>
      <c r="C52" s="43"/>
      <c r="D52" s="48"/>
      <c r="E52" s="46"/>
      <c r="F52" s="46"/>
      <c r="G52" s="67"/>
      <c r="H52" s="66"/>
      <c r="I52" s="66"/>
      <c r="J52" s="81" t="str">
        <f>IF(B52=L!$E$11,"NB",IF(NOT(B52="Russland"),"NR","R"))</f>
        <v>NR</v>
      </c>
      <c r="K52" s="81" t="str">
        <f t="shared" si="4"/>
        <v/>
      </c>
      <c r="L52" s="81" t="str">
        <f t="shared" si="3"/>
        <v/>
      </c>
    </row>
    <row r="53" spans="1:12" x14ac:dyDescent="0.25">
      <c r="A53" s="43"/>
      <c r="B53" s="46"/>
      <c r="C53" s="43"/>
      <c r="D53" s="48"/>
      <c r="E53" s="46"/>
      <c r="F53" s="46"/>
      <c r="G53" s="67"/>
      <c r="H53" s="66"/>
      <c r="I53" s="66"/>
      <c r="J53" s="81" t="str">
        <f>IF(B53=L!$E$11,"NB",IF(NOT(B53="Russland"),"NR","R"))</f>
        <v>NR</v>
      </c>
      <c r="K53" s="81" t="str">
        <f t="shared" si="4"/>
        <v/>
      </c>
      <c r="L53" s="81" t="str">
        <f t="shared" si="3"/>
        <v/>
      </c>
    </row>
    <row r="54" spans="1:12" x14ac:dyDescent="0.25">
      <c r="A54" s="43"/>
      <c r="B54" s="46"/>
      <c r="C54" s="43"/>
      <c r="D54" s="48"/>
      <c r="E54" s="46"/>
      <c r="F54" s="46"/>
      <c r="G54" s="67"/>
      <c r="H54" s="66"/>
      <c r="I54" s="66"/>
      <c r="J54" s="81" t="str">
        <f>IF(B54=L!$E$11,"NB",IF(NOT(B54="Russland"),"NR","R"))</f>
        <v>NR</v>
      </c>
      <c r="K54" s="81" t="str">
        <f t="shared" si="4"/>
        <v/>
      </c>
      <c r="L54" s="81" t="str">
        <f t="shared" si="3"/>
        <v/>
      </c>
    </row>
    <row r="55" spans="1:12" x14ac:dyDescent="0.25">
      <c r="A55" s="43"/>
      <c r="B55" s="46"/>
      <c r="C55" s="43"/>
      <c r="D55" s="48"/>
      <c r="E55" s="46"/>
      <c r="F55" s="46"/>
      <c r="G55" s="67"/>
      <c r="H55" s="66"/>
      <c r="I55" s="66"/>
      <c r="J55" s="81" t="str">
        <f>IF(B55=L!$E$11,"NB",IF(NOT(B55="Russland"),"NR","R"))</f>
        <v>NR</v>
      </c>
      <c r="K55" s="81" t="str">
        <f t="shared" si="4"/>
        <v/>
      </c>
      <c r="L55" s="81" t="str">
        <f t="shared" si="3"/>
        <v/>
      </c>
    </row>
    <row r="56" spans="1:12" x14ac:dyDescent="0.25">
      <c r="A56" s="43"/>
      <c r="B56" s="46"/>
      <c r="C56" s="43"/>
      <c r="D56" s="48"/>
      <c r="E56" s="46"/>
      <c r="F56" s="46"/>
      <c r="G56" s="67"/>
      <c r="H56" s="66"/>
      <c r="I56" s="66"/>
      <c r="J56" s="81" t="str">
        <f>IF(B56=L!$E$11,"NB",IF(NOT(B56="Russland"),"NR","R"))</f>
        <v>NR</v>
      </c>
      <c r="K56" s="81" t="str">
        <f t="shared" si="4"/>
        <v/>
      </c>
      <c r="L56" s="81" t="str">
        <f t="shared" si="3"/>
        <v/>
      </c>
    </row>
    <row r="57" spans="1:12" x14ac:dyDescent="0.25">
      <c r="A57" s="43"/>
      <c r="B57" s="46"/>
      <c r="C57" s="43"/>
      <c r="D57" s="48"/>
      <c r="E57" s="46"/>
      <c r="F57" s="46"/>
      <c r="G57" s="67"/>
      <c r="H57" s="66"/>
      <c r="I57" s="66"/>
      <c r="J57" s="81" t="str">
        <f>IF(B57=L!$E$11,"NB",IF(NOT(B57="Russland"),"NR","R"))</f>
        <v>NR</v>
      </c>
      <c r="K57" s="81" t="str">
        <f t="shared" si="4"/>
        <v/>
      </c>
      <c r="L57" s="81" t="str">
        <f t="shared" si="3"/>
        <v/>
      </c>
    </row>
    <row r="58" spans="1:12" x14ac:dyDescent="0.25">
      <c r="A58" s="43"/>
      <c r="B58" s="46"/>
      <c r="C58" s="43"/>
      <c r="D58" s="48"/>
      <c r="E58" s="46"/>
      <c r="F58" s="46"/>
      <c r="G58" s="67"/>
      <c r="H58" s="66"/>
      <c r="I58" s="66"/>
      <c r="J58" s="81" t="str">
        <f>IF(B58=L!$E$11,"NB",IF(NOT(B58="Russland"),"NR","R"))</f>
        <v>NR</v>
      </c>
      <c r="K58" s="81" t="str">
        <f t="shared" si="4"/>
        <v/>
      </c>
      <c r="L58" s="81" t="str">
        <f t="shared" si="3"/>
        <v/>
      </c>
    </row>
    <row r="59" spans="1:12" x14ac:dyDescent="0.25">
      <c r="A59" s="43"/>
      <c r="B59" s="46"/>
      <c r="C59" s="43"/>
      <c r="D59" s="48"/>
      <c r="E59" s="46"/>
      <c r="F59" s="46"/>
      <c r="G59" s="67"/>
      <c r="H59" s="66"/>
      <c r="I59" s="66"/>
      <c r="J59" s="81" t="str">
        <f>IF(B59=L!$E$11,"NB",IF(NOT(B59="Russland"),"NR","R"))</f>
        <v>NR</v>
      </c>
      <c r="K59" s="81" t="str">
        <f t="shared" si="4"/>
        <v/>
      </c>
      <c r="L59" s="81" t="str">
        <f t="shared" si="3"/>
        <v/>
      </c>
    </row>
    <row r="60" spans="1:12" x14ac:dyDescent="0.25">
      <c r="A60" s="43"/>
      <c r="B60" s="46"/>
      <c r="C60" s="43"/>
      <c r="D60" s="48"/>
      <c r="E60" s="46"/>
      <c r="F60" s="46"/>
      <c r="G60" s="67"/>
      <c r="H60" s="66"/>
      <c r="I60" s="66"/>
      <c r="J60" s="81" t="str">
        <f>IF(B60=L!$E$11,"NB",IF(NOT(B60="Russland"),"NR","R"))</f>
        <v>NR</v>
      </c>
      <c r="K60" s="81" t="str">
        <f t="shared" si="4"/>
        <v/>
      </c>
      <c r="L60" s="81" t="str">
        <f t="shared" si="3"/>
        <v/>
      </c>
    </row>
    <row r="61" spans="1:12" x14ac:dyDescent="0.25">
      <c r="A61" s="43"/>
      <c r="B61" s="46"/>
      <c r="C61" s="43"/>
      <c r="D61" s="48"/>
      <c r="E61" s="46"/>
      <c r="F61" s="46"/>
      <c r="G61" s="67"/>
      <c r="H61" s="66"/>
      <c r="I61" s="66"/>
      <c r="J61" s="81" t="str">
        <f>IF(B61=L!$E$11,"NB",IF(NOT(B61="Russland"),"NR","R"))</f>
        <v>NR</v>
      </c>
      <c r="K61" s="81" t="str">
        <f t="shared" si="4"/>
        <v/>
      </c>
      <c r="L61" s="81" t="str">
        <f t="shared" si="3"/>
        <v/>
      </c>
    </row>
    <row r="62" spans="1:12" x14ac:dyDescent="0.25">
      <c r="A62" s="43"/>
      <c r="B62" s="46"/>
      <c r="C62" s="43"/>
      <c r="D62" s="48"/>
      <c r="E62" s="46"/>
      <c r="F62" s="46"/>
      <c r="G62" s="67"/>
      <c r="H62" s="66"/>
      <c r="I62" s="66"/>
      <c r="J62" s="81" t="str">
        <f>IF(B62=L!$E$11,"NB",IF(NOT(B62="Russland"),"NR","R"))</f>
        <v>NR</v>
      </c>
      <c r="K62" s="81" t="str">
        <f t="shared" si="4"/>
        <v/>
      </c>
      <c r="L62" s="81" t="str">
        <f t="shared" si="3"/>
        <v/>
      </c>
    </row>
    <row r="63" spans="1:12" x14ac:dyDescent="0.25">
      <c r="A63" s="43"/>
      <c r="B63" s="46"/>
      <c r="C63" s="43"/>
      <c r="D63" s="48"/>
      <c r="E63" s="46"/>
      <c r="F63" s="46"/>
      <c r="G63" s="67"/>
      <c r="H63" s="66"/>
      <c r="I63" s="66"/>
      <c r="J63" s="81" t="str">
        <f>IF(B63=L!$E$11,"NB",IF(NOT(B63="Russland"),"NR","R"))</f>
        <v>NR</v>
      </c>
      <c r="K63" s="81" t="str">
        <f t="shared" si="4"/>
        <v/>
      </c>
      <c r="L63" s="81" t="str">
        <f t="shared" si="3"/>
        <v/>
      </c>
    </row>
    <row r="64" spans="1:12" x14ac:dyDescent="0.25">
      <c r="A64" s="43"/>
      <c r="B64" s="46"/>
      <c r="C64" s="43"/>
      <c r="D64" s="48"/>
      <c r="E64" s="46"/>
      <c r="F64" s="46"/>
      <c r="G64" s="67"/>
      <c r="H64" s="66"/>
      <c r="I64" s="66"/>
      <c r="J64" s="81" t="str">
        <f>IF(B64=L!$E$11,"NB",IF(NOT(B64="Russland"),"NR","R"))</f>
        <v>NR</v>
      </c>
      <c r="K64" s="81" t="str">
        <f t="shared" si="4"/>
        <v/>
      </c>
      <c r="L64" s="81" t="str">
        <f t="shared" si="3"/>
        <v/>
      </c>
    </row>
    <row r="65" spans="1:12" x14ac:dyDescent="0.25">
      <c r="A65" s="43"/>
      <c r="B65" s="46"/>
      <c r="C65" s="43"/>
      <c r="D65" s="48"/>
      <c r="E65" s="46"/>
      <c r="F65" s="46"/>
      <c r="G65" s="67"/>
      <c r="H65" s="66"/>
      <c r="I65" s="66"/>
      <c r="J65" s="81" t="str">
        <f>IF(B65=L!$E$11,"NB",IF(NOT(B65="Russland"),"NR","R"))</f>
        <v>NR</v>
      </c>
      <c r="K65" s="81" t="str">
        <f t="shared" si="4"/>
        <v/>
      </c>
      <c r="L65" s="81" t="str">
        <f t="shared" si="3"/>
        <v/>
      </c>
    </row>
    <row r="66" spans="1:12" x14ac:dyDescent="0.25">
      <c r="A66" s="43"/>
      <c r="B66" s="46"/>
      <c r="C66" s="43"/>
      <c r="D66" s="48"/>
      <c r="E66" s="46"/>
      <c r="F66" s="46"/>
      <c r="G66" s="67"/>
      <c r="H66" s="66"/>
      <c r="I66" s="66"/>
      <c r="J66" s="81" t="str">
        <f>IF(B66=L!$E$11,"NB",IF(NOT(B66="Russland"),"NR","R"))</f>
        <v>NR</v>
      </c>
      <c r="K66" s="81" t="str">
        <f t="shared" si="4"/>
        <v/>
      </c>
      <c r="L66" s="81" t="str">
        <f t="shared" si="3"/>
        <v/>
      </c>
    </row>
    <row r="67" spans="1:12" x14ac:dyDescent="0.25">
      <c r="A67" s="43"/>
      <c r="B67" s="46"/>
      <c r="C67" s="43"/>
      <c r="D67" s="48"/>
      <c r="E67" s="46"/>
      <c r="F67" s="46"/>
      <c r="G67" s="67"/>
      <c r="H67" s="66"/>
      <c r="I67" s="66"/>
      <c r="J67" s="81" t="str">
        <f>IF(B67=L!$E$11,"NB",IF(NOT(B67="Russland"),"NR","R"))</f>
        <v>NR</v>
      </c>
      <c r="K67" s="81" t="str">
        <f t="shared" si="4"/>
        <v/>
      </c>
      <c r="L67" s="81" t="str">
        <f t="shared" si="3"/>
        <v/>
      </c>
    </row>
    <row r="68" spans="1:12" x14ac:dyDescent="0.25">
      <c r="A68" s="43"/>
      <c r="B68" s="46"/>
      <c r="C68" s="43"/>
      <c r="D68" s="48"/>
      <c r="E68" s="46"/>
      <c r="F68" s="46"/>
      <c r="G68" s="67"/>
      <c r="H68" s="66"/>
      <c r="I68" s="66"/>
      <c r="J68" s="81" t="str">
        <f>IF(B68=L!$E$11,"NB",IF(NOT(B68="Russland"),"NR","R"))</f>
        <v>NR</v>
      </c>
      <c r="K68" s="81" t="str">
        <f t="shared" si="4"/>
        <v/>
      </c>
      <c r="L68" s="81" t="str">
        <f t="shared" si="3"/>
        <v/>
      </c>
    </row>
    <row r="69" spans="1:12" x14ac:dyDescent="0.25">
      <c r="A69" s="43"/>
      <c r="B69" s="46"/>
      <c r="C69" s="43"/>
      <c r="D69" s="48"/>
      <c r="E69" s="46"/>
      <c r="F69" s="46"/>
      <c r="G69" s="67"/>
      <c r="H69" s="66"/>
      <c r="I69" s="66"/>
      <c r="J69" s="81" t="str">
        <f>IF(B69=L!$E$11,"NB",IF(NOT(B69="Russland"),"NR","R"))</f>
        <v>NR</v>
      </c>
      <c r="K69" s="81" t="str">
        <f t="shared" si="4"/>
        <v/>
      </c>
      <c r="L69" s="81" t="str">
        <f t="shared" si="3"/>
        <v/>
      </c>
    </row>
    <row r="70" spans="1:12" x14ac:dyDescent="0.25">
      <c r="A70" s="43"/>
      <c r="B70" s="46"/>
      <c r="C70" s="43"/>
      <c r="D70" s="48"/>
      <c r="E70" s="46"/>
      <c r="F70" s="46"/>
      <c r="G70" s="67"/>
      <c r="H70" s="66"/>
      <c r="I70" s="66"/>
      <c r="J70" s="81" t="str">
        <f>IF(B70=L!$E$11,"NB",IF(NOT(B70="Russland"),"NR","R"))</f>
        <v>NR</v>
      </c>
      <c r="K70" s="81" t="str">
        <f t="shared" si="4"/>
        <v/>
      </c>
      <c r="L70" s="81" t="str">
        <f t="shared" si="3"/>
        <v/>
      </c>
    </row>
    <row r="71" spans="1:12" x14ac:dyDescent="0.25">
      <c r="A71" s="43"/>
      <c r="B71" s="46"/>
      <c r="C71" s="43"/>
      <c r="D71" s="48"/>
      <c r="E71" s="46"/>
      <c r="F71" s="46"/>
      <c r="G71" s="67"/>
      <c r="H71" s="66"/>
      <c r="I71" s="66"/>
      <c r="J71" s="81" t="str">
        <f>IF(B71=L!$E$11,"NB",IF(NOT(B71="Russland"),"NR","R"))</f>
        <v>NR</v>
      </c>
      <c r="K71" s="81" t="str">
        <f t="shared" si="4"/>
        <v/>
      </c>
      <c r="L71" s="81" t="str">
        <f t="shared" si="3"/>
        <v/>
      </c>
    </row>
    <row r="72" spans="1:12" x14ac:dyDescent="0.25">
      <c r="A72" s="43"/>
      <c r="B72" s="46"/>
      <c r="C72" s="43"/>
      <c r="D72" s="48"/>
      <c r="E72" s="46"/>
      <c r="F72" s="46"/>
      <c r="G72" s="67"/>
      <c r="H72" s="66"/>
      <c r="I72" s="66"/>
      <c r="J72" s="81" t="str">
        <f>IF(B72=L!$E$11,"NB",IF(NOT(B72="Russland"),"NR","R"))</f>
        <v>NR</v>
      </c>
      <c r="K72" s="81" t="str">
        <f t="shared" si="4"/>
        <v/>
      </c>
      <c r="L72" s="81" t="str">
        <f t="shared" si="3"/>
        <v/>
      </c>
    </row>
    <row r="73" spans="1:12" x14ac:dyDescent="0.25">
      <c r="A73" s="43"/>
      <c r="B73" s="46"/>
      <c r="C73" s="43"/>
      <c r="D73" s="48"/>
      <c r="E73" s="46"/>
      <c r="F73" s="46"/>
      <c r="G73" s="67"/>
      <c r="H73" s="66"/>
      <c r="I73" s="66"/>
      <c r="J73" s="81" t="str">
        <f>IF(B73=L!$E$11,"NB",IF(NOT(B73="Russland"),"NR","R"))</f>
        <v>NR</v>
      </c>
      <c r="K73" s="81" t="str">
        <f t="shared" si="4"/>
        <v/>
      </c>
      <c r="L73" s="81" t="str">
        <f t="shared" si="3"/>
        <v/>
      </c>
    </row>
    <row r="74" spans="1:12" x14ac:dyDescent="0.25">
      <c r="A74" s="43"/>
      <c r="B74" s="46"/>
      <c r="C74" s="43"/>
      <c r="D74" s="48"/>
      <c r="E74" s="46"/>
      <c r="F74" s="46"/>
      <c r="G74" s="67"/>
      <c r="H74" s="66"/>
      <c r="I74" s="66"/>
      <c r="J74" s="81" t="str">
        <f>IF(B74=L!$E$11,"NB",IF(NOT(B74="Russland"),"NR","R"))</f>
        <v>NR</v>
      </c>
      <c r="K74" s="81" t="str">
        <f t="shared" si="4"/>
        <v/>
      </c>
      <c r="L74" s="81" t="str">
        <f t="shared" si="3"/>
        <v/>
      </c>
    </row>
    <row r="75" spans="1:12" x14ac:dyDescent="0.25">
      <c r="A75" s="43"/>
      <c r="B75" s="46"/>
      <c r="C75" s="43"/>
      <c r="D75" s="48"/>
      <c r="E75" s="46"/>
      <c r="F75" s="46"/>
      <c r="G75" s="67"/>
      <c r="H75" s="66"/>
      <c r="I75" s="66"/>
      <c r="J75" s="81" t="str">
        <f>IF(B75=L!$E$11,"NB",IF(NOT(B75="Russland"),"NR","R"))</f>
        <v>NR</v>
      </c>
      <c r="K75" s="81" t="str">
        <f t="shared" si="4"/>
        <v/>
      </c>
      <c r="L75" s="81" t="str">
        <f t="shared" si="3"/>
        <v/>
      </c>
    </row>
    <row r="76" spans="1:12" x14ac:dyDescent="0.25">
      <c r="A76" s="43"/>
      <c r="B76" s="46"/>
      <c r="C76" s="43"/>
      <c r="D76" s="48"/>
      <c r="E76" s="46"/>
      <c r="F76" s="46"/>
      <c r="G76" s="67"/>
      <c r="H76" s="66"/>
      <c r="I76" s="66"/>
      <c r="J76" s="81" t="str">
        <f>IF(B76=L!$E$11,"NB",IF(NOT(B76="Russland"),"NR","R"))</f>
        <v>NR</v>
      </c>
      <c r="K76" s="81" t="str">
        <f t="shared" si="4"/>
        <v/>
      </c>
      <c r="L76" s="81" t="str">
        <f t="shared" si="3"/>
        <v/>
      </c>
    </row>
    <row r="77" spans="1:12" x14ac:dyDescent="0.25">
      <c r="A77" s="43"/>
      <c r="B77" s="46"/>
      <c r="C77" s="43"/>
      <c r="D77" s="48"/>
      <c r="E77" s="46"/>
      <c r="F77" s="46"/>
      <c r="G77" s="67"/>
      <c r="H77" s="66"/>
      <c r="I77" s="66"/>
      <c r="J77" s="81" t="str">
        <f>IF(B77=L!$E$11,"NB",IF(NOT(B77="Russland"),"NR","R"))</f>
        <v>NR</v>
      </c>
      <c r="K77" s="81" t="str">
        <f t="shared" si="4"/>
        <v/>
      </c>
      <c r="L77" s="81" t="str">
        <f t="shared" si="3"/>
        <v/>
      </c>
    </row>
    <row r="78" spans="1:12" x14ac:dyDescent="0.25">
      <c r="A78" s="43"/>
      <c r="B78" s="46"/>
      <c r="C78" s="43"/>
      <c r="D78" s="48"/>
      <c r="E78" s="46"/>
      <c r="F78" s="46"/>
      <c r="G78" s="67"/>
      <c r="H78" s="66"/>
      <c r="I78" s="66"/>
      <c r="J78" s="81" t="str">
        <f>IF(B78=L!$E$11,"NB",IF(NOT(B78="Russland"),"NR","R"))</f>
        <v>NR</v>
      </c>
      <c r="K78" s="81" t="str">
        <f t="shared" si="4"/>
        <v/>
      </c>
      <c r="L78" s="81" t="str">
        <f t="shared" si="3"/>
        <v/>
      </c>
    </row>
    <row r="79" spans="1:12" x14ac:dyDescent="0.25">
      <c r="A79" s="43"/>
      <c r="B79" s="46"/>
      <c r="C79" s="43"/>
      <c r="D79" s="48"/>
      <c r="E79" s="46"/>
      <c r="F79" s="46"/>
      <c r="G79" s="67"/>
      <c r="H79" s="66"/>
      <c r="I79" s="66"/>
      <c r="J79" s="81" t="str">
        <f>IF(B79=L!$E$11,"NB",IF(NOT(B79="Russland"),"NR","R"))</f>
        <v>NR</v>
      </c>
      <c r="K79" s="81" t="str">
        <f t="shared" si="4"/>
        <v/>
      </c>
      <c r="L79" s="81" t="str">
        <f t="shared" si="3"/>
        <v/>
      </c>
    </row>
    <row r="80" spans="1:12" x14ac:dyDescent="0.25">
      <c r="A80" s="43"/>
      <c r="B80" s="46"/>
      <c r="C80" s="43"/>
      <c r="D80" s="48"/>
      <c r="E80" s="46"/>
      <c r="F80" s="46"/>
      <c r="G80" s="67"/>
      <c r="H80" s="66"/>
      <c r="I80" s="66"/>
      <c r="J80" s="81" t="str">
        <f>IF(B80=L!$E$11,"NB",IF(NOT(B80="Russland"),"NR","R"))</f>
        <v>NR</v>
      </c>
      <c r="K80" s="81" t="str">
        <f t="shared" si="4"/>
        <v/>
      </c>
      <c r="L80" s="81" t="str">
        <f t="shared" si="3"/>
        <v/>
      </c>
    </row>
    <row r="81" spans="1:12" x14ac:dyDescent="0.25">
      <c r="A81" s="43"/>
      <c r="B81" s="46"/>
      <c r="C81" s="43"/>
      <c r="D81" s="48"/>
      <c r="E81" s="46"/>
      <c r="F81" s="46"/>
      <c r="G81" s="67"/>
      <c r="H81" s="66"/>
      <c r="I81" s="66"/>
      <c r="J81" s="81" t="str">
        <f>IF(B81=L!$E$11,"NB",IF(NOT(B81="Russland"),"NR","R"))</f>
        <v>NR</v>
      </c>
      <c r="K81" s="81" t="str">
        <f t="shared" si="4"/>
        <v/>
      </c>
      <c r="L81" s="81" t="str">
        <f t="shared" si="3"/>
        <v/>
      </c>
    </row>
    <row r="82" spans="1:12" x14ac:dyDescent="0.25">
      <c r="A82" s="43"/>
      <c r="B82" s="46"/>
      <c r="C82" s="43"/>
      <c r="D82" s="48"/>
      <c r="E82" s="46"/>
      <c r="F82" s="46"/>
      <c r="G82" s="67"/>
      <c r="H82" s="66"/>
      <c r="I82" s="66"/>
      <c r="J82" s="81" t="str">
        <f>IF(B82=L!$E$11,"NB",IF(NOT(B82="Russland"),"NR","R"))</f>
        <v>NR</v>
      </c>
      <c r="K82" s="81" t="str">
        <f t="shared" si="4"/>
        <v/>
      </c>
      <c r="L82" s="81" t="str">
        <f t="shared" si="3"/>
        <v/>
      </c>
    </row>
    <row r="83" spans="1:12" x14ac:dyDescent="0.25">
      <c r="A83" s="43"/>
      <c r="B83" s="46"/>
      <c r="C83" s="43"/>
      <c r="D83" s="48"/>
      <c r="E83" s="46"/>
      <c r="F83" s="46"/>
      <c r="G83" s="67"/>
      <c r="H83" s="66"/>
      <c r="I83" s="66"/>
      <c r="J83" s="81" t="str">
        <f>IF(B83=L!$E$11,"NB",IF(NOT(B83="Russland"),"NR","R"))</f>
        <v>NR</v>
      </c>
      <c r="K83" s="81" t="str">
        <f t="shared" si="4"/>
        <v/>
      </c>
      <c r="L83" s="81" t="str">
        <f t="shared" si="3"/>
        <v/>
      </c>
    </row>
    <row r="84" spans="1:12" x14ac:dyDescent="0.25">
      <c r="A84" s="43"/>
      <c r="B84" s="46"/>
      <c r="C84" s="43"/>
      <c r="D84" s="48"/>
      <c r="E84" s="46"/>
      <c r="F84" s="46"/>
      <c r="G84" s="67"/>
      <c r="H84" s="66"/>
      <c r="I84" s="66"/>
      <c r="J84" s="81" t="str">
        <f>IF(B84=L!$E$11,"NB",IF(NOT(B84="Russland"),"NR","R"))</f>
        <v>NR</v>
      </c>
      <c r="K84" s="81" t="str">
        <f t="shared" si="4"/>
        <v/>
      </c>
      <c r="L84" s="81" t="str">
        <f t="shared" si="3"/>
        <v/>
      </c>
    </row>
    <row r="85" spans="1:12" x14ac:dyDescent="0.25">
      <c r="A85" s="43"/>
      <c r="B85" s="46"/>
      <c r="C85" s="43"/>
      <c r="D85" s="48"/>
      <c r="E85" s="46"/>
      <c r="F85" s="46"/>
      <c r="G85" s="67"/>
      <c r="H85" s="66"/>
      <c r="I85" s="66"/>
      <c r="J85" s="81" t="str">
        <f>IF(B85=L!$E$11,"NB",IF(NOT(B85="Russland"),"NR","R"))</f>
        <v>NR</v>
      </c>
      <c r="K85" s="81" t="str">
        <f t="shared" si="4"/>
        <v/>
      </c>
      <c r="L85" s="81" t="str">
        <f t="shared" si="3"/>
        <v/>
      </c>
    </row>
    <row r="86" spans="1:12" x14ac:dyDescent="0.25">
      <c r="A86" s="43"/>
      <c r="B86" s="46"/>
      <c r="C86" s="43"/>
      <c r="D86" s="48"/>
      <c r="E86" s="46"/>
      <c r="F86" s="46"/>
      <c r="G86" s="67"/>
      <c r="H86" s="66"/>
      <c r="I86" s="66"/>
      <c r="J86" s="81" t="str">
        <f>IF(B86=L!$E$11,"NB",IF(NOT(B86="Russland"),"NR","R"))</f>
        <v>NR</v>
      </c>
      <c r="K86" s="81" t="str">
        <f t="shared" si="4"/>
        <v/>
      </c>
      <c r="L86" s="81" t="str">
        <f t="shared" si="3"/>
        <v/>
      </c>
    </row>
    <row r="87" spans="1:12" x14ac:dyDescent="0.25">
      <c r="A87" s="43"/>
      <c r="B87" s="46"/>
      <c r="C87" s="43"/>
      <c r="D87" s="48"/>
      <c r="E87" s="46"/>
      <c r="F87" s="46"/>
      <c r="G87" s="67"/>
      <c r="H87" s="66"/>
      <c r="I87" s="66"/>
      <c r="J87" s="81" t="str">
        <f>IF(B87=L!$E$11,"NB",IF(NOT(B87="Russland"),"NR","R"))</f>
        <v>NR</v>
      </c>
      <c r="K87" s="81" t="str">
        <f t="shared" si="4"/>
        <v/>
      </c>
      <c r="L87" s="81" t="str">
        <f t="shared" si="3"/>
        <v/>
      </c>
    </row>
    <row r="88" spans="1:12" x14ac:dyDescent="0.25">
      <c r="A88" s="43"/>
      <c r="B88" s="46"/>
      <c r="C88" s="43"/>
      <c r="D88" s="48"/>
      <c r="E88" s="46"/>
      <c r="F88" s="46"/>
      <c r="G88" s="67"/>
      <c r="H88" s="66"/>
      <c r="I88" s="66"/>
      <c r="J88" s="81" t="str">
        <f>IF(B88=L!$E$11,"NB",IF(NOT(B88="Russland"),"NR","R"))</f>
        <v>NR</v>
      </c>
      <c r="K88" s="81" t="str">
        <f t="shared" si="4"/>
        <v/>
      </c>
      <c r="L88" s="81" t="str">
        <f t="shared" si="3"/>
        <v/>
      </c>
    </row>
    <row r="89" spans="1:12" x14ac:dyDescent="0.25">
      <c r="A89" s="43"/>
      <c r="B89" s="46"/>
      <c r="C89" s="43"/>
      <c r="D89" s="48"/>
      <c r="E89" s="46"/>
      <c r="F89" s="46"/>
      <c r="G89" s="67"/>
      <c r="H89" s="66"/>
      <c r="I89" s="66"/>
      <c r="J89" s="81" t="str">
        <f>IF(B89=L!$E$11,"NB",IF(NOT(B89="Russland"),"NR","R"))</f>
        <v>NR</v>
      </c>
      <c r="K89" s="81" t="str">
        <f t="shared" si="4"/>
        <v/>
      </c>
      <c r="L89" s="81" t="str">
        <f t="shared" si="3"/>
        <v/>
      </c>
    </row>
    <row r="90" spans="1:12" x14ac:dyDescent="0.25">
      <c r="A90" s="43"/>
      <c r="B90" s="46"/>
      <c r="C90" s="43"/>
      <c r="D90" s="48"/>
      <c r="E90" s="46"/>
      <c r="F90" s="46"/>
      <c r="G90" s="67"/>
      <c r="H90" s="66"/>
      <c r="I90" s="66"/>
      <c r="J90" s="81" t="str">
        <f>IF(B90=L!$E$11,"NB",IF(NOT(B90="Russland"),"NR","R"))</f>
        <v>NR</v>
      </c>
      <c r="K90" s="81" t="str">
        <f t="shared" si="4"/>
        <v/>
      </c>
      <c r="L90" s="81" t="str">
        <f t="shared" si="3"/>
        <v/>
      </c>
    </row>
    <row r="91" spans="1:12" x14ac:dyDescent="0.25">
      <c r="A91" s="43"/>
      <c r="B91" s="46"/>
      <c r="C91" s="43"/>
      <c r="D91" s="48"/>
      <c r="E91" s="46"/>
      <c r="F91" s="46"/>
      <c r="G91" s="67"/>
      <c r="H91" s="66"/>
      <c r="I91" s="66"/>
      <c r="J91" s="81" t="str">
        <f>IF(B91=L!$E$11,"NB",IF(NOT(B91="Russland"),"NR","R"))</f>
        <v>NR</v>
      </c>
      <c r="K91" s="81" t="str">
        <f t="shared" si="4"/>
        <v/>
      </c>
      <c r="L91" s="81" t="str">
        <f t="shared" si="3"/>
        <v/>
      </c>
    </row>
    <row r="92" spans="1:12" x14ac:dyDescent="0.25">
      <c r="A92" s="43"/>
      <c r="B92" s="46"/>
      <c r="C92" s="43"/>
      <c r="D92" s="48"/>
      <c r="E92" s="46"/>
      <c r="F92" s="46"/>
      <c r="G92" s="67"/>
      <c r="H92" s="66"/>
      <c r="I92" s="66"/>
      <c r="J92" s="81" t="str">
        <f>IF(B92=L!$E$11,"NB",IF(NOT(B92="Russland"),"NR","R"))</f>
        <v>NR</v>
      </c>
      <c r="K92" s="81" t="str">
        <f t="shared" si="4"/>
        <v/>
      </c>
      <c r="L92" s="81" t="str">
        <f t="shared" si="3"/>
        <v/>
      </c>
    </row>
    <row r="93" spans="1:12" x14ac:dyDescent="0.25">
      <c r="A93" s="43"/>
      <c r="B93" s="46"/>
      <c r="C93" s="43"/>
      <c r="D93" s="48"/>
      <c r="E93" s="46"/>
      <c r="F93" s="46"/>
      <c r="G93" s="67"/>
      <c r="H93" s="66"/>
      <c r="I93" s="66"/>
      <c r="J93" s="81" t="str">
        <f>IF(B93=L!$E$11,"NB",IF(NOT(B93="Russland"),"NR","R"))</f>
        <v>NR</v>
      </c>
      <c r="K93" s="81" t="str">
        <f t="shared" si="4"/>
        <v/>
      </c>
      <c r="L93" s="81" t="str">
        <f t="shared" si="3"/>
        <v/>
      </c>
    </row>
    <row r="94" spans="1:12" x14ac:dyDescent="0.25">
      <c r="A94" s="43"/>
      <c r="B94" s="46"/>
      <c r="C94" s="43"/>
      <c r="D94" s="48"/>
      <c r="E94" s="46"/>
      <c r="F94" s="46"/>
      <c r="G94" s="67"/>
      <c r="H94" s="66"/>
      <c r="I94" s="66"/>
      <c r="J94" s="81" t="str">
        <f>IF(B94=L!$E$11,"NB",IF(NOT(B94="Russland"),"NR","R"))</f>
        <v>NR</v>
      </c>
      <c r="K94" s="81" t="str">
        <f t="shared" si="4"/>
        <v/>
      </c>
      <c r="L94" s="81" t="str">
        <f t="shared" si="3"/>
        <v/>
      </c>
    </row>
    <row r="95" spans="1:12" x14ac:dyDescent="0.25">
      <c r="A95" s="43"/>
      <c r="B95" s="46"/>
      <c r="C95" s="43"/>
      <c r="D95" s="48"/>
      <c r="E95" s="46"/>
      <c r="F95" s="46"/>
      <c r="G95" s="67"/>
      <c r="H95" s="66"/>
      <c r="I95" s="66"/>
      <c r="J95" s="81" t="str">
        <f>IF(B95=L!$E$11,"NB",IF(NOT(B95="Russland"),"NR","R"))</f>
        <v>NR</v>
      </c>
      <c r="K95" s="81" t="str">
        <f t="shared" si="4"/>
        <v/>
      </c>
      <c r="L95" s="81" t="str">
        <f t="shared" si="3"/>
        <v/>
      </c>
    </row>
    <row r="96" spans="1:12" x14ac:dyDescent="0.25">
      <c r="A96" s="43"/>
      <c r="B96" s="46"/>
      <c r="C96" s="43"/>
      <c r="D96" s="48"/>
      <c r="E96" s="46"/>
      <c r="F96" s="46"/>
      <c r="G96" s="67"/>
      <c r="H96" s="66"/>
      <c r="I96" s="66"/>
      <c r="J96" s="81" t="str">
        <f>IF(B96=L!$E$11,"NB",IF(NOT(B96="Russland"),"NR","R"))</f>
        <v>NR</v>
      </c>
      <c r="K96" s="81" t="str">
        <f t="shared" si="4"/>
        <v/>
      </c>
      <c r="L96" s="81" t="str">
        <f t="shared" si="3"/>
        <v/>
      </c>
    </row>
    <row r="97" spans="1:12" x14ac:dyDescent="0.25">
      <c r="A97" s="43"/>
      <c r="B97" s="46"/>
      <c r="C97" s="43"/>
      <c r="D97" s="48"/>
      <c r="E97" s="46"/>
      <c r="F97" s="46"/>
      <c r="G97" s="67"/>
      <c r="H97" s="66"/>
      <c r="I97" s="66"/>
      <c r="J97" s="81" t="str">
        <f>IF(B97=L!$E$11,"NB",IF(NOT(B97="Russland"),"NR","R"))</f>
        <v>NR</v>
      </c>
      <c r="K97" s="81" t="str">
        <f t="shared" si="4"/>
        <v/>
      </c>
      <c r="L97" s="81" t="str">
        <f t="shared" si="3"/>
        <v/>
      </c>
    </row>
    <row r="98" spans="1:12" x14ac:dyDescent="0.25">
      <c r="A98" s="43"/>
      <c r="B98" s="46"/>
      <c r="C98" s="43"/>
      <c r="D98" s="48"/>
      <c r="E98" s="46"/>
      <c r="F98" s="46"/>
      <c r="G98" s="67"/>
      <c r="H98" s="66"/>
      <c r="I98" s="66"/>
      <c r="J98" s="81" t="str">
        <f>IF(B98=L!$E$11,"NB",IF(NOT(B98="Russland"),"NR","R"))</f>
        <v>NR</v>
      </c>
      <c r="K98" s="81" t="str">
        <f t="shared" si="4"/>
        <v/>
      </c>
      <c r="L98" s="81" t="str">
        <f t="shared" si="3"/>
        <v/>
      </c>
    </row>
    <row r="99" spans="1:12" x14ac:dyDescent="0.25">
      <c r="A99" s="43"/>
      <c r="B99" s="46"/>
      <c r="C99" s="43"/>
      <c r="D99" s="48"/>
      <c r="E99" s="46"/>
      <c r="F99" s="46"/>
      <c r="G99" s="67"/>
      <c r="H99" s="66"/>
      <c r="I99" s="66"/>
      <c r="J99" s="81" t="str">
        <f>IF(B99=L!$E$11,"NB",IF(NOT(B99="Russland"),"NR","R"))</f>
        <v>NR</v>
      </c>
      <c r="K99" s="81" t="str">
        <f t="shared" si="4"/>
        <v/>
      </c>
      <c r="L99" s="81" t="str">
        <f t="shared" si="3"/>
        <v/>
      </c>
    </row>
    <row r="100" spans="1:12" x14ac:dyDescent="0.25">
      <c r="A100" s="43"/>
      <c r="B100" s="46"/>
      <c r="C100" s="43"/>
      <c r="D100" s="48"/>
      <c r="E100" s="46"/>
      <c r="F100" s="46"/>
      <c r="G100" s="67"/>
      <c r="H100" s="66"/>
      <c r="I100" s="66"/>
      <c r="J100" s="81" t="str">
        <f>IF(B100=L!$E$11,"NB",IF(NOT(B100="Russland"),"NR","R"))</f>
        <v>NR</v>
      </c>
      <c r="K100" s="81" t="str">
        <f t="shared" si="4"/>
        <v/>
      </c>
      <c r="L100" s="81" t="str">
        <f t="shared" si="3"/>
        <v/>
      </c>
    </row>
    <row r="101" spans="1:12" x14ac:dyDescent="0.25">
      <c r="A101" s="43"/>
      <c r="B101" s="46"/>
      <c r="C101" s="43"/>
      <c r="D101" s="48"/>
      <c r="E101" s="46"/>
      <c r="F101" s="46"/>
      <c r="G101" s="67"/>
      <c r="H101" s="66"/>
      <c r="I101" s="66"/>
      <c r="J101" s="81" t="str">
        <f>IF(B101=L!$E$11,"NB",IF(NOT(B101="Russland"),"NR","R"))</f>
        <v>NR</v>
      </c>
      <c r="K101" s="81" t="str">
        <f t="shared" si="4"/>
        <v/>
      </c>
      <c r="L101" s="81" t="str">
        <f t="shared" si="3"/>
        <v/>
      </c>
    </row>
    <row r="102" spans="1:12" x14ac:dyDescent="0.25">
      <c r="A102" s="43"/>
      <c r="B102" s="46"/>
      <c r="C102" s="43"/>
      <c r="D102" s="48"/>
      <c r="E102" s="46"/>
      <c r="F102" s="46"/>
      <c r="G102" s="67"/>
      <c r="H102" s="66"/>
      <c r="I102" s="66"/>
      <c r="J102" s="81" t="str">
        <f>IF(B102=L!$E$11,"NB",IF(NOT(B102="Russland"),"NR","R"))</f>
        <v>NR</v>
      </c>
      <c r="K102" s="81" t="str">
        <f t="shared" si="4"/>
        <v/>
      </c>
      <c r="L102" s="81" t="str">
        <f t="shared" si="3"/>
        <v/>
      </c>
    </row>
    <row r="103" spans="1:12" x14ac:dyDescent="0.25">
      <c r="A103" s="43"/>
      <c r="B103" s="46"/>
      <c r="C103" s="43"/>
      <c r="D103" s="48"/>
      <c r="E103" s="46"/>
      <c r="F103" s="46"/>
      <c r="G103" s="67"/>
      <c r="H103" s="66"/>
      <c r="I103" s="66"/>
      <c r="J103" s="81" t="str">
        <f>IF(B103=L!$E$11,"NB",IF(NOT(B103="Russland"),"NR","R"))</f>
        <v>NR</v>
      </c>
      <c r="K103" s="81" t="str">
        <f t="shared" si="4"/>
        <v/>
      </c>
      <c r="L103" s="81" t="str">
        <f t="shared" si="3"/>
        <v/>
      </c>
    </row>
    <row r="104" spans="1:12" x14ac:dyDescent="0.25">
      <c r="A104" s="43"/>
      <c r="B104" s="46"/>
      <c r="C104" s="43"/>
      <c r="D104" s="48"/>
      <c r="E104" s="46"/>
      <c r="F104" s="46"/>
      <c r="G104" s="67"/>
      <c r="H104" s="66"/>
      <c r="I104" s="66"/>
      <c r="J104" s="81" t="str">
        <f>IF(B104=L!$E$11,"NB",IF(NOT(B104="Russland"),"NR","R"))</f>
        <v>NR</v>
      </c>
      <c r="K104" s="81" t="str">
        <f t="shared" si="4"/>
        <v/>
      </c>
      <c r="L104" s="81" t="str">
        <f t="shared" si="3"/>
        <v/>
      </c>
    </row>
    <row r="105" spans="1:12" x14ac:dyDescent="0.25">
      <c r="A105" s="43"/>
      <c r="B105" s="46"/>
      <c r="C105" s="43"/>
      <c r="D105" s="48"/>
      <c r="E105" s="46"/>
      <c r="F105" s="46"/>
      <c r="G105" s="67"/>
      <c r="H105" s="66"/>
      <c r="I105" s="66"/>
      <c r="J105" s="81" t="str">
        <f>IF(B105=L!$E$11,"NB",IF(NOT(B105="Russland"),"NR","R"))</f>
        <v>NR</v>
      </c>
      <c r="K105" s="81" t="str">
        <f t="shared" si="4"/>
        <v/>
      </c>
      <c r="L105" s="81" t="str">
        <f t="shared" si="3"/>
        <v/>
      </c>
    </row>
    <row r="106" spans="1:12" x14ac:dyDescent="0.25">
      <c r="A106" s="43"/>
      <c r="B106" s="46"/>
      <c r="C106" s="43"/>
      <c r="D106" s="48"/>
      <c r="E106" s="46"/>
      <c r="F106" s="46"/>
      <c r="G106" s="67"/>
      <c r="H106" s="66"/>
      <c r="I106" s="66"/>
      <c r="J106" s="81" t="str">
        <f>IF(B106=L!$E$11,"NB",IF(NOT(B106="Russland"),"NR","R"))</f>
        <v>NR</v>
      </c>
      <c r="K106" s="81" t="str">
        <f t="shared" si="4"/>
        <v/>
      </c>
      <c r="L106" s="81" t="str">
        <f t="shared" si="3"/>
        <v/>
      </c>
    </row>
    <row r="107" spans="1:12" x14ac:dyDescent="0.25">
      <c r="A107" s="43"/>
      <c r="B107" s="46"/>
      <c r="C107" s="43"/>
      <c r="D107" s="48"/>
      <c r="E107" s="46"/>
      <c r="F107" s="46"/>
      <c r="G107" s="67"/>
      <c r="H107" s="66"/>
      <c r="I107" s="66"/>
      <c r="J107" s="81" t="str">
        <f>IF(B107=L!$E$11,"NB",IF(NOT(B107="Russland"),"NR","R"))</f>
        <v>NR</v>
      </c>
      <c r="K107" s="81" t="str">
        <f t="shared" si="4"/>
        <v/>
      </c>
      <c r="L107" s="81" t="str">
        <f t="shared" ref="L107:L123" si="5">IF(B107="Österreich","AT",IF(B107="Deutschland","DE",IF(B107="Italien","IT",IF(B107="Slowakei","SK",""))))</f>
        <v/>
      </c>
    </row>
    <row r="108" spans="1:12" x14ac:dyDescent="0.25">
      <c r="A108" s="43"/>
      <c r="B108" s="46"/>
      <c r="C108" s="43"/>
      <c r="D108" s="48"/>
      <c r="E108" s="46"/>
      <c r="F108" s="46"/>
      <c r="G108" s="67"/>
      <c r="H108" s="66"/>
      <c r="I108" s="66"/>
      <c r="J108" s="81" t="str">
        <f>IF(B108=L!$E$11,"NB",IF(NOT(B108="Russland"),"NR","R"))</f>
        <v>NR</v>
      </c>
      <c r="K108" s="81" t="str">
        <f t="shared" si="4"/>
        <v/>
      </c>
      <c r="L108" s="81" t="str">
        <f t="shared" si="5"/>
        <v/>
      </c>
    </row>
    <row r="109" spans="1:12" x14ac:dyDescent="0.25">
      <c r="A109" s="43"/>
      <c r="B109" s="46"/>
      <c r="C109" s="43"/>
      <c r="D109" s="48"/>
      <c r="E109" s="46"/>
      <c r="F109" s="46"/>
      <c r="G109" s="67"/>
      <c r="H109" s="66"/>
      <c r="I109" s="66"/>
      <c r="J109" s="81" t="str">
        <f>IF(B109=L!$E$11,"NB",IF(NOT(B109="Russland"),"NR","R"))</f>
        <v>NR</v>
      </c>
      <c r="K109" s="81" t="str">
        <f t="shared" si="4"/>
        <v/>
      </c>
      <c r="L109" s="81" t="str">
        <f t="shared" si="5"/>
        <v/>
      </c>
    </row>
    <row r="110" spans="1:12" x14ac:dyDescent="0.25">
      <c r="A110" s="43"/>
      <c r="B110" s="46"/>
      <c r="C110" s="43"/>
      <c r="D110" s="48"/>
      <c r="E110" s="46"/>
      <c r="F110" s="46"/>
      <c r="G110" s="67"/>
      <c r="H110" s="66"/>
      <c r="I110" s="66"/>
      <c r="J110" s="81" t="str">
        <f>IF(B110=L!$E$11,"NB",IF(NOT(B110="Russland"),"NR","R"))</f>
        <v>NR</v>
      </c>
      <c r="K110" s="81" t="str">
        <f t="shared" ref="K110:K123" si="6">IF(AND(D110="JA",B110="Österreich"),"EE","")</f>
        <v/>
      </c>
      <c r="L110" s="81" t="str">
        <f t="shared" si="5"/>
        <v/>
      </c>
    </row>
    <row r="111" spans="1:12" x14ac:dyDescent="0.25">
      <c r="A111" s="43"/>
      <c r="B111" s="46"/>
      <c r="C111" s="43"/>
      <c r="D111" s="48"/>
      <c r="E111" s="46"/>
      <c r="F111" s="46"/>
      <c r="G111" s="67"/>
      <c r="H111" s="66"/>
      <c r="I111" s="66"/>
      <c r="J111" s="81" t="str">
        <f>IF(B111=L!$E$11,"NB",IF(NOT(B111="Russland"),"NR","R"))</f>
        <v>NR</v>
      </c>
      <c r="K111" s="81" t="str">
        <f t="shared" si="6"/>
        <v/>
      </c>
      <c r="L111" s="81" t="str">
        <f t="shared" si="5"/>
        <v/>
      </c>
    </row>
    <row r="112" spans="1:12" x14ac:dyDescent="0.25">
      <c r="A112" s="43"/>
      <c r="B112" s="46"/>
      <c r="C112" s="43"/>
      <c r="D112" s="48"/>
      <c r="E112" s="46"/>
      <c r="F112" s="46"/>
      <c r="G112" s="67"/>
      <c r="H112" s="66"/>
      <c r="I112" s="66"/>
      <c r="J112" s="81" t="str">
        <f>IF(B112=L!$E$11,"NB",IF(NOT(B112="Russland"),"NR","R"))</f>
        <v>NR</v>
      </c>
      <c r="K112" s="81" t="str">
        <f t="shared" si="6"/>
        <v/>
      </c>
      <c r="L112" s="81" t="str">
        <f t="shared" si="5"/>
        <v/>
      </c>
    </row>
    <row r="113" spans="1:12" x14ac:dyDescent="0.25">
      <c r="A113" s="43"/>
      <c r="B113" s="46"/>
      <c r="C113" s="43"/>
      <c r="D113" s="48"/>
      <c r="E113" s="46"/>
      <c r="F113" s="46"/>
      <c r="G113" s="67"/>
      <c r="H113" s="66"/>
      <c r="I113" s="66"/>
      <c r="J113" s="81" t="str">
        <f>IF(B113=L!$E$11,"NB",IF(NOT(B113="Russland"),"NR","R"))</f>
        <v>NR</v>
      </c>
      <c r="K113" s="81" t="str">
        <f t="shared" si="6"/>
        <v/>
      </c>
      <c r="L113" s="81" t="str">
        <f t="shared" si="5"/>
        <v/>
      </c>
    </row>
    <row r="114" spans="1:12" x14ac:dyDescent="0.25">
      <c r="A114" s="43"/>
      <c r="B114" s="46"/>
      <c r="C114" s="43"/>
      <c r="D114" s="48"/>
      <c r="E114" s="46"/>
      <c r="F114" s="46"/>
      <c r="G114" s="67"/>
      <c r="H114" s="66"/>
      <c r="I114" s="66"/>
      <c r="J114" s="81" t="str">
        <f>IF(B114=L!$E$11,"NB",IF(NOT(B114="Russland"),"NR","R"))</f>
        <v>NR</v>
      </c>
      <c r="K114" s="81" t="str">
        <f t="shared" si="6"/>
        <v/>
      </c>
      <c r="L114" s="81" t="str">
        <f t="shared" si="5"/>
        <v/>
      </c>
    </row>
    <row r="115" spans="1:12" x14ac:dyDescent="0.25">
      <c r="A115" s="43"/>
      <c r="B115" s="46"/>
      <c r="C115" s="43"/>
      <c r="D115" s="48"/>
      <c r="E115" s="46"/>
      <c r="F115" s="46"/>
      <c r="G115" s="67"/>
      <c r="H115" s="66"/>
      <c r="I115" s="66"/>
      <c r="J115" s="81" t="str">
        <f>IF(B115=L!$E$11,"NB",IF(NOT(B115="Russland"),"NR","R"))</f>
        <v>NR</v>
      </c>
      <c r="K115" s="81" t="str">
        <f t="shared" si="6"/>
        <v/>
      </c>
      <c r="L115" s="81" t="str">
        <f t="shared" si="5"/>
        <v/>
      </c>
    </row>
    <row r="116" spans="1:12" x14ac:dyDescent="0.25">
      <c r="A116" s="43"/>
      <c r="B116" s="46"/>
      <c r="C116" s="43"/>
      <c r="D116" s="48"/>
      <c r="E116" s="46"/>
      <c r="F116" s="46"/>
      <c r="G116" s="67"/>
      <c r="H116" s="66"/>
      <c r="I116" s="66"/>
      <c r="J116" s="81" t="str">
        <f>IF(B116=L!$E$11,"NB",IF(NOT(B116="Russland"),"NR","R"))</f>
        <v>NR</v>
      </c>
      <c r="K116" s="81" t="str">
        <f t="shared" si="6"/>
        <v/>
      </c>
      <c r="L116" s="81" t="str">
        <f t="shared" si="5"/>
        <v/>
      </c>
    </row>
    <row r="117" spans="1:12" x14ac:dyDescent="0.25">
      <c r="A117" s="43"/>
      <c r="B117" s="46"/>
      <c r="C117" s="43"/>
      <c r="D117" s="48"/>
      <c r="E117" s="46"/>
      <c r="F117" s="46"/>
      <c r="G117" s="67"/>
      <c r="H117" s="66"/>
      <c r="I117" s="66"/>
      <c r="J117" s="81" t="str">
        <f>IF(B117=L!$E$11,"NB",IF(NOT(B117="Russland"),"NR","R"))</f>
        <v>NR</v>
      </c>
      <c r="K117" s="81" t="str">
        <f t="shared" si="6"/>
        <v/>
      </c>
      <c r="L117" s="81" t="str">
        <f t="shared" si="5"/>
        <v/>
      </c>
    </row>
    <row r="118" spans="1:12" x14ac:dyDescent="0.25">
      <c r="A118" s="43"/>
      <c r="B118" s="46"/>
      <c r="C118" s="43"/>
      <c r="D118" s="48"/>
      <c r="E118" s="46"/>
      <c r="F118" s="46"/>
      <c r="G118" s="67"/>
      <c r="H118" s="66"/>
      <c r="I118" s="66"/>
      <c r="J118" s="81" t="str">
        <f>IF(B118=L!$E$11,"NB",IF(NOT(B118="Russland"),"NR","R"))</f>
        <v>NR</v>
      </c>
      <c r="K118" s="81" t="str">
        <f t="shared" si="6"/>
        <v/>
      </c>
      <c r="L118" s="81" t="str">
        <f t="shared" si="5"/>
        <v/>
      </c>
    </row>
    <row r="119" spans="1:12" x14ac:dyDescent="0.25">
      <c r="A119" s="43"/>
      <c r="B119" s="46"/>
      <c r="C119" s="43"/>
      <c r="D119" s="48"/>
      <c r="E119" s="46"/>
      <c r="F119" s="46"/>
      <c r="G119" s="67"/>
      <c r="H119" s="66"/>
      <c r="I119" s="66"/>
      <c r="J119" s="81" t="str">
        <f>IF(B119=L!$E$11,"NB",IF(NOT(B119="Russland"),"NR","R"))</f>
        <v>NR</v>
      </c>
      <c r="K119" s="81" t="str">
        <f t="shared" si="6"/>
        <v/>
      </c>
      <c r="L119" s="81" t="str">
        <f t="shared" si="5"/>
        <v/>
      </c>
    </row>
    <row r="120" spans="1:12" x14ac:dyDescent="0.25">
      <c r="A120" s="43"/>
      <c r="B120" s="46"/>
      <c r="C120" s="43"/>
      <c r="D120" s="48"/>
      <c r="E120" s="46"/>
      <c r="F120" s="46"/>
      <c r="G120" s="67"/>
      <c r="H120" s="66"/>
      <c r="I120" s="66"/>
      <c r="J120" s="81" t="str">
        <f>IF(B120=L!$E$11,"NB",IF(NOT(B120="Russland"),"NR","R"))</f>
        <v>NR</v>
      </c>
      <c r="K120" s="81" t="str">
        <f t="shared" si="6"/>
        <v/>
      </c>
      <c r="L120" s="81" t="str">
        <f t="shared" si="5"/>
        <v/>
      </c>
    </row>
    <row r="121" spans="1:12" x14ac:dyDescent="0.25">
      <c r="A121" s="43"/>
      <c r="B121" s="46"/>
      <c r="C121" s="43"/>
      <c r="D121" s="48"/>
      <c r="E121" s="46"/>
      <c r="F121" s="46"/>
      <c r="G121" s="67"/>
      <c r="H121" s="66"/>
      <c r="I121" s="66"/>
      <c r="J121" s="81" t="str">
        <f>IF(B121=L!$E$11,"NB",IF(NOT(B121="Russland"),"NR","R"))</f>
        <v>NR</v>
      </c>
      <c r="K121" s="81" t="str">
        <f t="shared" si="6"/>
        <v/>
      </c>
      <c r="L121" s="81" t="str">
        <f t="shared" si="5"/>
        <v/>
      </c>
    </row>
    <row r="122" spans="1:12" x14ac:dyDescent="0.25">
      <c r="A122" s="43"/>
      <c r="B122" s="46"/>
      <c r="C122" s="43"/>
      <c r="D122" s="48"/>
      <c r="E122" s="46"/>
      <c r="F122" s="46"/>
      <c r="G122" s="67"/>
      <c r="H122" s="66"/>
      <c r="I122" s="66"/>
      <c r="J122" s="81" t="str">
        <f>IF(B122=L!$E$11,"NB",IF(NOT(B122="Russland"),"NR","R"))</f>
        <v>NR</v>
      </c>
      <c r="K122" s="81" t="str">
        <f t="shared" si="6"/>
        <v/>
      </c>
      <c r="L122" s="81" t="str">
        <f t="shared" si="5"/>
        <v/>
      </c>
    </row>
    <row r="123" spans="1:12" x14ac:dyDescent="0.25">
      <c r="A123" s="45"/>
      <c r="B123" s="45"/>
      <c r="C123" s="45"/>
      <c r="D123" s="44"/>
      <c r="E123" s="45"/>
      <c r="F123" s="45"/>
      <c r="G123" s="68"/>
      <c r="H123" s="69"/>
      <c r="I123" s="69"/>
      <c r="J123" s="81" t="str">
        <f>IF(B123=L!$E$11,"NB",IF(NOT(B123="Russland"),"NR","R"))</f>
        <v>NR</v>
      </c>
      <c r="K123" s="81" t="str">
        <f t="shared" si="6"/>
        <v/>
      </c>
      <c r="L123" s="81" t="str">
        <f t="shared" si="5"/>
        <v/>
      </c>
    </row>
  </sheetData>
  <sheetProtection algorithmName="SHA-512" hashValue="ERWrTQDvbEZM/Bcrb1IZKlMYZfsz+Xcj1K0rTStQZQcNhLjocgz4ZA/LpCbFOKetY/be3nrTRN5KnRu+QaDHIw==" saltValue="55lnSUGwgboGF2BD7G/fzg==" spinCount="100000" sheet="1" selectLockedCells="1"/>
  <mergeCells count="52">
    <mergeCell ref="A9:F9"/>
    <mergeCell ref="A10:F10"/>
    <mergeCell ref="A17:F17"/>
    <mergeCell ref="A11:F11"/>
    <mergeCell ref="A6:I6"/>
    <mergeCell ref="B7:I7"/>
    <mergeCell ref="A13:F13"/>
    <mergeCell ref="A14:F14"/>
    <mergeCell ref="A15:F15"/>
    <mergeCell ref="A18:B18"/>
    <mergeCell ref="C18:F18"/>
    <mergeCell ref="A19:B19"/>
    <mergeCell ref="C19:F19"/>
    <mergeCell ref="A40:F40"/>
    <mergeCell ref="C20:F20"/>
    <mergeCell ref="C21:F21"/>
    <mergeCell ref="C22:F22"/>
    <mergeCell ref="C23:F23"/>
    <mergeCell ref="C25:F25"/>
    <mergeCell ref="A23:B23"/>
    <mergeCell ref="A25:B25"/>
    <mergeCell ref="A38:B38"/>
    <mergeCell ref="C38:F38"/>
    <mergeCell ref="A24:B24"/>
    <mergeCell ref="A20:B20"/>
    <mergeCell ref="A21:B21"/>
    <mergeCell ref="A22:B22"/>
    <mergeCell ref="C24:F24"/>
    <mergeCell ref="A26:B26"/>
    <mergeCell ref="C26:F26"/>
    <mergeCell ref="A27:B27"/>
    <mergeCell ref="C27:F27"/>
    <mergeCell ref="A28:B28"/>
    <mergeCell ref="C28:F28"/>
    <mergeCell ref="A29:B29"/>
    <mergeCell ref="C29:F29"/>
    <mergeCell ref="A30:B30"/>
    <mergeCell ref="C30:F30"/>
    <mergeCell ref="A31:B31"/>
    <mergeCell ref="C31:F31"/>
    <mergeCell ref="A32:B32"/>
    <mergeCell ref="C32:F32"/>
    <mergeCell ref="A36:B36"/>
    <mergeCell ref="C36:F36"/>
    <mergeCell ref="A37:B37"/>
    <mergeCell ref="C37:F37"/>
    <mergeCell ref="A33:B33"/>
    <mergeCell ref="C33:F33"/>
    <mergeCell ref="A34:B34"/>
    <mergeCell ref="C34:F34"/>
    <mergeCell ref="A35:B35"/>
    <mergeCell ref="C35:F35"/>
  </mergeCells>
  <conditionalFormatting sqref="A19:F38">
    <cfRule type="expression" dxfId="2" priority="1">
      <formula>AND(OR(OR($G19&lt;&gt;"",$H19&lt;&gt;""),$I19&lt;&gt;""),A19="")</formula>
    </cfRule>
  </conditionalFormatting>
  <conditionalFormatting sqref="A42:F123">
    <cfRule type="expression" dxfId="1" priority="4">
      <formula>AND(OR(OR($G42&lt;&gt;"",$H42&lt;&gt;""),$I42&lt;&gt;""),A42="")</formula>
    </cfRule>
  </conditionalFormatting>
  <conditionalFormatting sqref="F42:F123">
    <cfRule type="expression" dxfId="0" priority="2">
      <formula>E42="Nein"</formula>
    </cfRule>
  </conditionalFormatting>
  <pageMargins left="0.70866141732283472" right="0.70866141732283472" top="0.78740157480314965" bottom="0.78740157480314965" header="0.31496062992125984" footer="0.31496062992125984"/>
  <pageSetup paperSize="9" scale="43"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F43818D-8B8B-40C6-9345-EF0EE0826FE8}">
          <x14:formula1>
            <xm:f>L!$E$10:$E$206</xm:f>
          </x14:formula1>
          <xm:sqref>B42:B123 F42:F123</xm:sqref>
        </x14:dataValidation>
        <x14:dataValidation type="list" allowBlank="1" showInputMessage="1" showErrorMessage="1" xr:uid="{5D81B955-88B9-42D4-8FBA-7D9DDE8D82D1}">
          <x14:formula1>
            <xm:f>L!$G$10:$G$12</xm:f>
          </x14:formula1>
          <xm:sqref>C42:C123</xm:sqref>
        </x14:dataValidation>
        <x14:dataValidation type="list" allowBlank="1" showInputMessage="1" showErrorMessage="1" xr:uid="{755B0FD7-6E42-49E1-8346-AF9939AAB5DE}">
          <x14:formula1>
            <xm:f>L!$I$10:$I$12</xm:f>
          </x14:formula1>
          <xm:sqref>D42:E123</xm:sqref>
        </x14:dataValidation>
        <x14:dataValidation type="list" showInputMessage="1" showErrorMessage="1" xr:uid="{114E86F3-0A8B-4358-ABC4-C8E3C76D17BE}">
          <x14:formula1>
            <xm:f>L!$K$10:$K$27</xm:f>
          </x14:formula1>
          <xm:sqref>C19:F38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1BFD9-FB5D-41C0-88A3-A3DDFDA56070}">
  <dimension ref="A2:L565"/>
  <sheetViews>
    <sheetView zoomScale="85" zoomScaleNormal="85" workbookViewId="0">
      <selection activeCell="I48" sqref="I48"/>
    </sheetView>
  </sheetViews>
  <sheetFormatPr baseColWidth="10" defaultColWidth="11.42578125" defaultRowHeight="15" x14ac:dyDescent="0.25"/>
  <cols>
    <col min="1" max="1" width="60.5703125" style="27" customWidth="1"/>
    <col min="2" max="2" width="15.5703125" style="27" customWidth="1"/>
    <col min="3" max="3" width="3.5703125" style="10" customWidth="1"/>
    <col min="4" max="4" width="11.42578125" style="12"/>
    <col min="5" max="5" width="29.28515625" style="12" bestFit="1" customWidth="1"/>
    <col min="6" max="6" width="11.42578125" style="12"/>
    <col min="7" max="7" width="43.7109375" style="12" bestFit="1" customWidth="1"/>
    <col min="8" max="8" width="11.42578125" style="12"/>
    <col min="9" max="9" width="24.140625" style="12" bestFit="1" customWidth="1"/>
    <col min="10" max="10" width="11.42578125" style="12"/>
    <col min="11" max="11" width="21.7109375" style="12" bestFit="1" customWidth="1"/>
    <col min="12" max="12" width="116.7109375" style="12" bestFit="1" customWidth="1"/>
    <col min="13" max="16384" width="11.42578125" style="12"/>
  </cols>
  <sheetData>
    <row r="2" spans="1:12" x14ac:dyDescent="0.25">
      <c r="A2" s="10"/>
      <c r="B2" s="10"/>
      <c r="C2" s="11"/>
    </row>
    <row r="3" spans="1:12" x14ac:dyDescent="0.25">
      <c r="A3" s="10"/>
      <c r="B3" s="10"/>
      <c r="C3" s="11"/>
    </row>
    <row r="4" spans="1:12" x14ac:dyDescent="0.25">
      <c r="A4" s="10"/>
      <c r="B4" s="10"/>
      <c r="C4" s="11"/>
    </row>
    <row r="5" spans="1:12" x14ac:dyDescent="0.25">
      <c r="A5" s="13" t="s">
        <v>0</v>
      </c>
      <c r="B5" s="10"/>
      <c r="C5" s="11"/>
    </row>
    <row r="6" spans="1:12" x14ac:dyDescent="0.25">
      <c r="A6" s="10"/>
      <c r="B6" s="10"/>
      <c r="C6" s="11"/>
    </row>
    <row r="7" spans="1:12" x14ac:dyDescent="0.25">
      <c r="A7" s="10"/>
      <c r="B7" s="10"/>
      <c r="C7" s="11"/>
    </row>
    <row r="8" spans="1:12" ht="25.5" customHeight="1" x14ac:dyDescent="0.25">
      <c r="A8" s="141" t="s">
        <v>13</v>
      </c>
      <c r="B8" s="143" t="s">
        <v>14</v>
      </c>
      <c r="C8" s="11"/>
      <c r="E8" s="145" t="s">
        <v>381</v>
      </c>
      <c r="F8" s="4"/>
      <c r="G8" s="139" t="s">
        <v>11</v>
      </c>
      <c r="H8" s="4"/>
      <c r="I8" s="147" t="s">
        <v>380</v>
      </c>
      <c r="K8" s="139" t="s">
        <v>423</v>
      </c>
      <c r="L8" s="139" t="s">
        <v>422</v>
      </c>
    </row>
    <row r="9" spans="1:12" x14ac:dyDescent="0.25">
      <c r="A9" s="142"/>
      <c r="B9" s="144"/>
      <c r="E9" s="146"/>
      <c r="F9" s="4"/>
      <c r="G9" s="140"/>
      <c r="H9" s="4"/>
      <c r="I9" s="148"/>
      <c r="K9" s="140"/>
      <c r="L9" s="140"/>
    </row>
    <row r="10" spans="1:12" x14ac:dyDescent="0.25">
      <c r="A10" s="14" t="s">
        <v>15</v>
      </c>
      <c r="B10" s="15" t="s">
        <v>16</v>
      </c>
      <c r="E10" s="16"/>
      <c r="F10" s="4"/>
      <c r="G10" s="17" t="s">
        <v>365</v>
      </c>
      <c r="H10" s="4"/>
      <c r="I10" s="18" t="s">
        <v>383</v>
      </c>
      <c r="K10" s="19"/>
      <c r="L10" s="17"/>
    </row>
    <row r="11" spans="1:12" x14ac:dyDescent="0.25">
      <c r="A11" s="14" t="s">
        <v>17</v>
      </c>
      <c r="B11" s="15" t="s">
        <v>18</v>
      </c>
      <c r="E11" s="19" t="s">
        <v>19</v>
      </c>
      <c r="F11" s="4"/>
      <c r="G11" s="17" t="s">
        <v>366</v>
      </c>
      <c r="H11" s="4"/>
      <c r="I11" s="20" t="s">
        <v>384</v>
      </c>
      <c r="K11" s="19" t="s">
        <v>19</v>
      </c>
      <c r="L11" s="17"/>
    </row>
    <row r="12" spans="1:12" x14ac:dyDescent="0.25">
      <c r="A12" s="14" t="s">
        <v>21</v>
      </c>
      <c r="B12" s="15" t="s">
        <v>22</v>
      </c>
      <c r="E12" s="17" t="s">
        <v>20</v>
      </c>
      <c r="F12" s="4"/>
      <c r="G12" s="88"/>
      <c r="H12" s="4"/>
      <c r="I12" s="17"/>
      <c r="K12" s="17" t="s">
        <v>396</v>
      </c>
      <c r="L12" s="17" t="s">
        <v>397</v>
      </c>
    </row>
    <row r="13" spans="1:12" x14ac:dyDescent="0.25">
      <c r="A13" s="14" t="s">
        <v>24</v>
      </c>
      <c r="B13" s="15" t="s">
        <v>25</v>
      </c>
      <c r="E13" s="16" t="s">
        <v>23</v>
      </c>
      <c r="F13" s="4"/>
      <c r="G13" s="4"/>
      <c r="H13" s="4"/>
      <c r="I13" s="17" t="s">
        <v>385</v>
      </c>
      <c r="K13" s="17" t="s">
        <v>416</v>
      </c>
      <c r="L13" s="17" t="s">
        <v>417</v>
      </c>
    </row>
    <row r="14" spans="1:12" x14ac:dyDescent="0.25">
      <c r="A14" s="14" t="s">
        <v>27</v>
      </c>
      <c r="B14" s="15" t="s">
        <v>28</v>
      </c>
      <c r="E14" s="17" t="s">
        <v>26</v>
      </c>
      <c r="F14" s="4"/>
      <c r="G14" s="4"/>
      <c r="H14" s="4"/>
      <c r="I14" s="17" t="s">
        <v>386</v>
      </c>
      <c r="K14" s="17" t="s">
        <v>418</v>
      </c>
      <c r="L14" s="17" t="s">
        <v>419</v>
      </c>
    </row>
    <row r="15" spans="1:12" ht="15" customHeight="1" x14ac:dyDescent="0.25">
      <c r="A15" s="14" t="s">
        <v>30</v>
      </c>
      <c r="B15" s="15" t="s">
        <v>31</v>
      </c>
      <c r="C15" s="21"/>
      <c r="E15" s="17" t="s">
        <v>29</v>
      </c>
      <c r="F15" s="4"/>
      <c r="G15" s="4"/>
      <c r="H15" s="4"/>
      <c r="I15" s="88"/>
      <c r="K15" s="17" t="s">
        <v>420</v>
      </c>
      <c r="L15" s="17" t="s">
        <v>421</v>
      </c>
    </row>
    <row r="16" spans="1:12" x14ac:dyDescent="0.25">
      <c r="A16" s="14" t="s">
        <v>33</v>
      </c>
      <c r="B16" s="15" t="s">
        <v>34</v>
      </c>
      <c r="C16" s="22"/>
      <c r="E16" s="17" t="s">
        <v>32</v>
      </c>
      <c r="F16" s="4"/>
      <c r="G16" s="4"/>
      <c r="H16" s="4"/>
      <c r="I16" s="4"/>
      <c r="K16" s="17" t="s">
        <v>414</v>
      </c>
      <c r="L16" s="17" t="s">
        <v>415</v>
      </c>
    </row>
    <row r="17" spans="1:12" x14ac:dyDescent="0.25">
      <c r="A17" s="14" t="s">
        <v>36</v>
      </c>
      <c r="B17" s="15" t="s">
        <v>37</v>
      </c>
      <c r="E17" s="17" t="s">
        <v>35</v>
      </c>
      <c r="F17" s="4"/>
      <c r="G17" s="4"/>
      <c r="H17" s="4"/>
      <c r="I17" s="4"/>
      <c r="K17" s="17" t="s">
        <v>398</v>
      </c>
      <c r="L17" s="17" t="s">
        <v>399</v>
      </c>
    </row>
    <row r="18" spans="1:12" x14ac:dyDescent="0.25">
      <c r="A18" s="14" t="s">
        <v>39</v>
      </c>
      <c r="B18" s="15" t="s">
        <v>40</v>
      </c>
      <c r="C18" s="23"/>
      <c r="E18" s="17" t="s">
        <v>38</v>
      </c>
      <c r="F18" s="4"/>
      <c r="G18" s="4"/>
      <c r="H18" s="4"/>
      <c r="I18" s="4"/>
      <c r="K18" s="19" t="s">
        <v>426</v>
      </c>
      <c r="L18" s="17"/>
    </row>
    <row r="19" spans="1:12" x14ac:dyDescent="0.25">
      <c r="A19" s="14" t="s">
        <v>42</v>
      </c>
      <c r="B19" s="15" t="s">
        <v>43</v>
      </c>
      <c r="C19" s="24"/>
      <c r="E19" s="17" t="s">
        <v>41</v>
      </c>
      <c r="F19" s="4"/>
      <c r="G19" s="4"/>
      <c r="H19" s="4"/>
      <c r="I19" s="4"/>
      <c r="K19" s="17" t="s">
        <v>410</v>
      </c>
      <c r="L19" s="17" t="s">
        <v>411</v>
      </c>
    </row>
    <row r="20" spans="1:12" x14ac:dyDescent="0.25">
      <c r="A20" s="14" t="s">
        <v>45</v>
      </c>
      <c r="B20" s="15" t="s">
        <v>46</v>
      </c>
      <c r="C20" s="24"/>
      <c r="E20" s="17" t="s">
        <v>44</v>
      </c>
      <c r="F20" s="4"/>
      <c r="G20" s="4"/>
      <c r="H20" s="4"/>
      <c r="I20" s="4"/>
      <c r="K20" s="17" t="s">
        <v>400</v>
      </c>
      <c r="L20" s="17" t="s">
        <v>401</v>
      </c>
    </row>
    <row r="21" spans="1:12" x14ac:dyDescent="0.25">
      <c r="A21" s="14" t="s">
        <v>48</v>
      </c>
      <c r="B21" s="15" t="s">
        <v>49</v>
      </c>
      <c r="C21" s="24"/>
      <c r="E21" s="17" t="s">
        <v>47</v>
      </c>
      <c r="F21" s="4"/>
      <c r="G21" s="4"/>
      <c r="H21" s="4"/>
      <c r="I21" s="4"/>
      <c r="K21" s="17" t="s">
        <v>412</v>
      </c>
      <c r="L21" s="17" t="s">
        <v>413</v>
      </c>
    </row>
    <row r="22" spans="1:12" x14ac:dyDescent="0.25">
      <c r="A22" s="14" t="s">
        <v>51</v>
      </c>
      <c r="B22" s="15" t="s">
        <v>52</v>
      </c>
      <c r="C22" s="24"/>
      <c r="E22" s="17" t="s">
        <v>50</v>
      </c>
      <c r="F22" s="4"/>
      <c r="G22" s="4"/>
      <c r="H22" s="4"/>
      <c r="I22" s="4"/>
      <c r="K22" s="19" t="s">
        <v>427</v>
      </c>
      <c r="L22" s="17"/>
    </row>
    <row r="23" spans="1:12" x14ac:dyDescent="0.25">
      <c r="A23" s="14" t="s">
        <v>54</v>
      </c>
      <c r="B23" s="15" t="s">
        <v>55</v>
      </c>
      <c r="C23" s="24"/>
      <c r="E23" s="17" t="s">
        <v>53</v>
      </c>
      <c r="F23" s="4"/>
      <c r="G23" s="4"/>
      <c r="H23" s="4"/>
      <c r="I23" s="4"/>
      <c r="K23" s="17" t="s">
        <v>408</v>
      </c>
      <c r="L23" s="17" t="s">
        <v>409</v>
      </c>
    </row>
    <row r="24" spans="1:12" x14ac:dyDescent="0.25">
      <c r="A24" s="14" t="s">
        <v>392</v>
      </c>
      <c r="B24" s="15" t="s">
        <v>57</v>
      </c>
      <c r="C24" s="24"/>
      <c r="E24" s="17" t="s">
        <v>56</v>
      </c>
      <c r="F24" s="4"/>
      <c r="G24" s="4"/>
      <c r="H24" s="4"/>
      <c r="I24" s="4"/>
      <c r="K24" s="19" t="s">
        <v>425</v>
      </c>
      <c r="L24" s="17"/>
    </row>
    <row r="25" spans="1:12" x14ac:dyDescent="0.25">
      <c r="A25" s="14" t="s">
        <v>59</v>
      </c>
      <c r="B25" s="15" t="s">
        <v>60</v>
      </c>
      <c r="C25" s="24"/>
      <c r="E25" s="17" t="s">
        <v>58</v>
      </c>
      <c r="F25" s="4"/>
      <c r="G25" s="4"/>
      <c r="H25" s="4"/>
      <c r="I25" s="4"/>
      <c r="K25" s="17" t="s">
        <v>402</v>
      </c>
      <c r="L25" s="17" t="s">
        <v>403</v>
      </c>
    </row>
    <row r="26" spans="1:12" x14ac:dyDescent="0.25">
      <c r="A26" s="14" t="s">
        <v>62</v>
      </c>
      <c r="B26" s="15" t="s">
        <v>63</v>
      </c>
      <c r="C26" s="24"/>
      <c r="E26" s="17" t="s">
        <v>61</v>
      </c>
      <c r="F26" s="4"/>
      <c r="G26" s="4"/>
      <c r="H26" s="4"/>
      <c r="I26" s="4"/>
      <c r="K26" s="17" t="s">
        <v>404</v>
      </c>
      <c r="L26" s="17" t="s">
        <v>405</v>
      </c>
    </row>
    <row r="27" spans="1:12" x14ac:dyDescent="0.25">
      <c r="A27" s="14" t="s">
        <v>65</v>
      </c>
      <c r="B27" s="15" t="s">
        <v>66</v>
      </c>
      <c r="C27" s="24"/>
      <c r="E27" s="17" t="s">
        <v>64</v>
      </c>
      <c r="F27" s="4"/>
      <c r="G27" s="4"/>
      <c r="H27" s="4"/>
      <c r="I27" s="4"/>
      <c r="K27" s="88" t="s">
        <v>406</v>
      </c>
      <c r="L27" s="88" t="s">
        <v>407</v>
      </c>
    </row>
    <row r="28" spans="1:12" x14ac:dyDescent="0.25">
      <c r="A28" s="14" t="s">
        <v>68</v>
      </c>
      <c r="B28" s="15" t="s">
        <v>69</v>
      </c>
      <c r="C28" s="24"/>
      <c r="E28" s="17" t="s">
        <v>67</v>
      </c>
      <c r="F28" s="4"/>
      <c r="G28" s="4"/>
      <c r="H28" s="4"/>
      <c r="I28" s="4"/>
    </row>
    <row r="29" spans="1:12" x14ac:dyDescent="0.25">
      <c r="A29" s="14" t="s">
        <v>71</v>
      </c>
      <c r="B29" s="15" t="s">
        <v>72</v>
      </c>
      <c r="C29" s="24"/>
      <c r="E29" s="17" t="s">
        <v>70</v>
      </c>
      <c r="F29" s="4"/>
      <c r="G29" s="4"/>
      <c r="H29" s="4"/>
      <c r="I29" s="4"/>
    </row>
    <row r="30" spans="1:12" x14ac:dyDescent="0.25">
      <c r="A30" s="14" t="s">
        <v>74</v>
      </c>
      <c r="B30" s="15" t="s">
        <v>75</v>
      </c>
      <c r="C30" s="24"/>
      <c r="E30" s="17" t="s">
        <v>73</v>
      </c>
      <c r="F30" s="4"/>
      <c r="G30" s="4"/>
      <c r="H30" s="4"/>
      <c r="I30" s="4"/>
    </row>
    <row r="31" spans="1:12" x14ac:dyDescent="0.25">
      <c r="A31" s="14" t="s">
        <v>77</v>
      </c>
      <c r="B31" s="15" t="s">
        <v>78</v>
      </c>
      <c r="C31" s="24"/>
      <c r="E31" s="17" t="s">
        <v>76</v>
      </c>
      <c r="F31" s="4"/>
      <c r="G31" s="4"/>
      <c r="H31" s="4"/>
      <c r="I31" s="4"/>
    </row>
    <row r="32" spans="1:12" x14ac:dyDescent="0.25">
      <c r="A32" s="14" t="s">
        <v>80</v>
      </c>
      <c r="B32" s="15" t="s">
        <v>81</v>
      </c>
      <c r="C32" s="24"/>
      <c r="E32" s="17" t="s">
        <v>79</v>
      </c>
      <c r="F32" s="4"/>
      <c r="G32" s="4"/>
      <c r="H32" s="4"/>
      <c r="I32" s="4"/>
    </row>
    <row r="33" spans="1:9" x14ac:dyDescent="0.25">
      <c r="A33" s="14" t="s">
        <v>83</v>
      </c>
      <c r="B33" s="15" t="s">
        <v>84</v>
      </c>
      <c r="C33" s="24"/>
      <c r="E33" s="17" t="s">
        <v>82</v>
      </c>
      <c r="F33" s="4"/>
      <c r="G33" s="4"/>
      <c r="H33" s="4"/>
      <c r="I33" s="4"/>
    </row>
    <row r="34" spans="1:9" x14ac:dyDescent="0.25">
      <c r="A34" s="14" t="s">
        <v>86</v>
      </c>
      <c r="B34" s="15" t="s">
        <v>87</v>
      </c>
      <c r="C34" s="24"/>
      <c r="E34" s="17" t="s">
        <v>85</v>
      </c>
      <c r="F34" s="4"/>
      <c r="G34" s="4"/>
      <c r="H34" s="4"/>
      <c r="I34" s="4"/>
    </row>
    <row r="35" spans="1:9" x14ac:dyDescent="0.25">
      <c r="A35" s="14" t="s">
        <v>89</v>
      </c>
      <c r="B35" s="15" t="s">
        <v>90</v>
      </c>
      <c r="C35" s="24"/>
      <c r="E35" s="17" t="s">
        <v>88</v>
      </c>
      <c r="F35" s="4"/>
      <c r="G35" s="4"/>
      <c r="H35" s="4"/>
      <c r="I35" s="4"/>
    </row>
    <row r="36" spans="1:9" x14ac:dyDescent="0.25">
      <c r="A36" s="14" t="s">
        <v>92</v>
      </c>
      <c r="B36" s="15" t="s">
        <v>93</v>
      </c>
      <c r="C36" s="24"/>
      <c r="E36" s="17" t="s">
        <v>91</v>
      </c>
      <c r="F36" s="4"/>
      <c r="G36" s="4"/>
      <c r="H36" s="4"/>
      <c r="I36" s="4"/>
    </row>
    <row r="37" spans="1:9" x14ac:dyDescent="0.25">
      <c r="A37" s="14" t="s">
        <v>95</v>
      </c>
      <c r="B37" s="15" t="s">
        <v>96</v>
      </c>
      <c r="C37" s="23"/>
      <c r="E37" s="17" t="s">
        <v>94</v>
      </c>
      <c r="F37" s="4"/>
      <c r="G37" s="4"/>
      <c r="H37" s="4"/>
      <c r="I37" s="4"/>
    </row>
    <row r="38" spans="1:9" x14ac:dyDescent="0.25">
      <c r="A38" s="14" t="s">
        <v>98</v>
      </c>
      <c r="B38" s="15" t="s">
        <v>99</v>
      </c>
      <c r="C38" s="24"/>
      <c r="E38" s="17" t="s">
        <v>97</v>
      </c>
      <c r="F38" s="4"/>
      <c r="G38" s="4"/>
      <c r="H38" s="4"/>
      <c r="I38" s="4"/>
    </row>
    <row r="39" spans="1:9" x14ac:dyDescent="0.25">
      <c r="A39" s="14" t="s">
        <v>101</v>
      </c>
      <c r="B39" s="15" t="s">
        <v>102</v>
      </c>
      <c r="C39" s="25"/>
      <c r="E39" s="17" t="s">
        <v>100</v>
      </c>
      <c r="F39" s="4"/>
      <c r="G39" s="4"/>
      <c r="H39" s="4"/>
      <c r="I39" s="4"/>
    </row>
    <row r="40" spans="1:9" x14ac:dyDescent="0.25">
      <c r="A40" s="14" t="s">
        <v>104</v>
      </c>
      <c r="B40" s="15" t="s">
        <v>105</v>
      </c>
      <c r="C40" s="23"/>
      <c r="E40" s="17" t="s">
        <v>103</v>
      </c>
    </row>
    <row r="41" spans="1:9" x14ac:dyDescent="0.25">
      <c r="A41" s="14" t="s">
        <v>107</v>
      </c>
      <c r="B41" s="15" t="s">
        <v>108</v>
      </c>
      <c r="C41" s="23"/>
      <c r="E41" s="17" t="s">
        <v>106</v>
      </c>
    </row>
    <row r="42" spans="1:9" x14ac:dyDescent="0.25">
      <c r="A42" s="14" t="s">
        <v>110</v>
      </c>
      <c r="B42" s="15" t="s">
        <v>111</v>
      </c>
      <c r="C42" s="23"/>
      <c r="E42" s="17" t="s">
        <v>109</v>
      </c>
    </row>
    <row r="43" spans="1:9" x14ac:dyDescent="0.25">
      <c r="A43" s="14" t="s">
        <v>113</v>
      </c>
      <c r="B43" s="15" t="s">
        <v>114</v>
      </c>
      <c r="C43" s="23"/>
      <c r="E43" s="17" t="s">
        <v>112</v>
      </c>
    </row>
    <row r="44" spans="1:9" x14ac:dyDescent="0.25">
      <c r="A44" s="14" t="s">
        <v>116</v>
      </c>
      <c r="B44" s="15" t="s">
        <v>117</v>
      </c>
      <c r="C44" s="23"/>
      <c r="E44" s="17" t="s">
        <v>115</v>
      </c>
    </row>
    <row r="45" spans="1:9" x14ac:dyDescent="0.25">
      <c r="A45" s="14" t="s">
        <v>119</v>
      </c>
      <c r="B45" s="15" t="s">
        <v>120</v>
      </c>
      <c r="C45" s="23"/>
      <c r="E45" s="17" t="s">
        <v>118</v>
      </c>
    </row>
    <row r="46" spans="1:9" x14ac:dyDescent="0.25">
      <c r="A46" s="14" t="s">
        <v>122</v>
      </c>
      <c r="B46" s="15" t="s">
        <v>123</v>
      </c>
      <c r="C46" s="23"/>
      <c r="E46" s="17" t="s">
        <v>121</v>
      </c>
    </row>
    <row r="47" spans="1:9" x14ac:dyDescent="0.25">
      <c r="A47" s="14" t="s">
        <v>125</v>
      </c>
      <c r="B47" s="15" t="s">
        <v>126</v>
      </c>
      <c r="C47" s="23"/>
      <c r="E47" s="17" t="s">
        <v>124</v>
      </c>
    </row>
    <row r="48" spans="1:9" x14ac:dyDescent="0.25">
      <c r="A48" s="14" t="s">
        <v>128</v>
      </c>
      <c r="B48" s="15" t="s">
        <v>129</v>
      </c>
      <c r="C48" s="23"/>
      <c r="E48" s="17" t="s">
        <v>127</v>
      </c>
    </row>
    <row r="49" spans="1:5" x14ac:dyDescent="0.25">
      <c r="A49" s="14" t="s">
        <v>131</v>
      </c>
      <c r="B49" s="15" t="s">
        <v>132</v>
      </c>
      <c r="C49" s="23"/>
      <c r="E49" s="17" t="s">
        <v>130</v>
      </c>
    </row>
    <row r="50" spans="1:5" x14ac:dyDescent="0.25">
      <c r="A50" s="14" t="s">
        <v>134</v>
      </c>
      <c r="B50" s="15" t="s">
        <v>135</v>
      </c>
      <c r="C50" s="23"/>
      <c r="E50" s="17" t="s">
        <v>133</v>
      </c>
    </row>
    <row r="51" spans="1:5" x14ac:dyDescent="0.25">
      <c r="A51" s="14" t="s">
        <v>137</v>
      </c>
      <c r="B51" s="15" t="s">
        <v>138</v>
      </c>
      <c r="C51" s="23"/>
      <c r="E51" s="17" t="s">
        <v>136</v>
      </c>
    </row>
    <row r="52" spans="1:5" x14ac:dyDescent="0.25">
      <c r="A52" s="14" t="s">
        <v>140</v>
      </c>
      <c r="B52" s="15" t="s">
        <v>141</v>
      </c>
      <c r="C52" s="23"/>
      <c r="E52" s="17" t="s">
        <v>139</v>
      </c>
    </row>
    <row r="53" spans="1:5" x14ac:dyDescent="0.25">
      <c r="A53" s="14" t="s">
        <v>143</v>
      </c>
      <c r="B53" s="15" t="s">
        <v>144</v>
      </c>
      <c r="C53" s="23"/>
      <c r="E53" s="17" t="s">
        <v>142</v>
      </c>
    </row>
    <row r="54" spans="1:5" x14ac:dyDescent="0.25">
      <c r="A54" s="14" t="s">
        <v>146</v>
      </c>
      <c r="B54" s="15" t="s">
        <v>147</v>
      </c>
      <c r="C54" s="23"/>
      <c r="E54" s="17" t="s">
        <v>145</v>
      </c>
    </row>
    <row r="55" spans="1:5" x14ac:dyDescent="0.25">
      <c r="A55" s="14" t="s">
        <v>149</v>
      </c>
      <c r="B55" s="15" t="s">
        <v>150</v>
      </c>
      <c r="C55" s="23"/>
      <c r="E55" s="17" t="s">
        <v>148</v>
      </c>
    </row>
    <row r="56" spans="1:5" x14ac:dyDescent="0.25">
      <c r="A56" s="14" t="s">
        <v>152</v>
      </c>
      <c r="B56" s="15" t="s">
        <v>153</v>
      </c>
      <c r="C56" s="23"/>
      <c r="E56" s="17" t="s">
        <v>151</v>
      </c>
    </row>
    <row r="57" spans="1:5" x14ac:dyDescent="0.25">
      <c r="A57" s="14" t="s">
        <v>155</v>
      </c>
      <c r="B57" s="15" t="s">
        <v>156</v>
      </c>
      <c r="C57" s="23"/>
      <c r="E57" s="17" t="s">
        <v>154</v>
      </c>
    </row>
    <row r="58" spans="1:5" x14ac:dyDescent="0.25">
      <c r="A58" s="14" t="s">
        <v>158</v>
      </c>
      <c r="B58" s="15" t="s">
        <v>159</v>
      </c>
      <c r="C58" s="23"/>
      <c r="E58" s="17" t="s">
        <v>157</v>
      </c>
    </row>
    <row r="59" spans="1:5" x14ac:dyDescent="0.25">
      <c r="A59" s="14" t="s">
        <v>161</v>
      </c>
      <c r="B59" s="15" t="s">
        <v>162</v>
      </c>
      <c r="C59" s="23"/>
      <c r="E59" s="17" t="s">
        <v>160</v>
      </c>
    </row>
    <row r="60" spans="1:5" x14ac:dyDescent="0.25">
      <c r="A60" s="14" t="s">
        <v>164</v>
      </c>
      <c r="B60" s="15" t="s">
        <v>165</v>
      </c>
      <c r="C60" s="23"/>
      <c r="E60" s="17" t="s">
        <v>163</v>
      </c>
    </row>
    <row r="61" spans="1:5" x14ac:dyDescent="0.25">
      <c r="A61" s="14" t="s">
        <v>167</v>
      </c>
      <c r="B61" s="15" t="s">
        <v>168</v>
      </c>
      <c r="C61" s="23"/>
      <c r="E61" s="17" t="s">
        <v>166</v>
      </c>
    </row>
    <row r="62" spans="1:5" x14ac:dyDescent="0.25">
      <c r="A62" s="14" t="s">
        <v>170</v>
      </c>
      <c r="B62" s="15" t="s">
        <v>171</v>
      </c>
      <c r="C62" s="23"/>
      <c r="E62" s="17" t="s">
        <v>169</v>
      </c>
    </row>
    <row r="63" spans="1:5" x14ac:dyDescent="0.25">
      <c r="A63" s="14" t="s">
        <v>173</v>
      </c>
      <c r="B63" s="15" t="s">
        <v>174</v>
      </c>
      <c r="C63" s="23"/>
      <c r="E63" s="17" t="s">
        <v>172</v>
      </c>
    </row>
    <row r="64" spans="1:5" x14ac:dyDescent="0.25">
      <c r="A64" s="14" t="s">
        <v>176</v>
      </c>
      <c r="B64" s="15" t="s">
        <v>177</v>
      </c>
      <c r="C64" s="23"/>
      <c r="E64" s="17" t="s">
        <v>175</v>
      </c>
    </row>
    <row r="65" spans="1:5" x14ac:dyDescent="0.25">
      <c r="A65" s="14" t="s">
        <v>179</v>
      </c>
      <c r="B65" s="15" t="s">
        <v>180</v>
      </c>
      <c r="C65" s="23"/>
      <c r="E65" s="17" t="s">
        <v>178</v>
      </c>
    </row>
    <row r="66" spans="1:5" x14ac:dyDescent="0.25">
      <c r="A66" s="14" t="s">
        <v>182</v>
      </c>
      <c r="B66" s="15" t="s">
        <v>183</v>
      </c>
      <c r="C66" s="23"/>
      <c r="E66" s="17" t="s">
        <v>181</v>
      </c>
    </row>
    <row r="67" spans="1:5" x14ac:dyDescent="0.25">
      <c r="A67" s="14" t="s">
        <v>185</v>
      </c>
      <c r="B67" s="15" t="s">
        <v>186</v>
      </c>
      <c r="C67" s="23"/>
      <c r="E67" s="17" t="s">
        <v>184</v>
      </c>
    </row>
    <row r="68" spans="1:5" x14ac:dyDescent="0.25">
      <c r="A68" s="14" t="s">
        <v>188</v>
      </c>
      <c r="B68" s="15" t="s">
        <v>189</v>
      </c>
      <c r="C68" s="23"/>
      <c r="E68" s="17" t="s">
        <v>187</v>
      </c>
    </row>
    <row r="69" spans="1:5" x14ac:dyDescent="0.25">
      <c r="A69" s="14" t="s">
        <v>191</v>
      </c>
      <c r="B69" s="15" t="s">
        <v>192</v>
      </c>
      <c r="C69" s="23"/>
      <c r="E69" s="17" t="s">
        <v>190</v>
      </c>
    </row>
    <row r="70" spans="1:5" x14ac:dyDescent="0.25">
      <c r="A70" s="14" t="s">
        <v>194</v>
      </c>
      <c r="B70" s="15" t="s">
        <v>195</v>
      </c>
      <c r="C70" s="23"/>
      <c r="E70" s="17" t="s">
        <v>193</v>
      </c>
    </row>
    <row r="71" spans="1:5" x14ac:dyDescent="0.25">
      <c r="A71" s="14" t="s">
        <v>197</v>
      </c>
      <c r="B71" s="15" t="s">
        <v>198</v>
      </c>
      <c r="C71" s="23"/>
      <c r="E71" s="17" t="s">
        <v>196</v>
      </c>
    </row>
    <row r="72" spans="1:5" x14ac:dyDescent="0.25">
      <c r="A72" s="14" t="s">
        <v>200</v>
      </c>
      <c r="B72" s="15" t="s">
        <v>201</v>
      </c>
      <c r="C72" s="23"/>
      <c r="E72" s="17" t="s">
        <v>199</v>
      </c>
    </row>
    <row r="73" spans="1:5" x14ac:dyDescent="0.25">
      <c r="A73" s="14" t="s">
        <v>203</v>
      </c>
      <c r="B73" s="15" t="s">
        <v>204</v>
      </c>
      <c r="C73" s="23"/>
      <c r="E73" s="17" t="s">
        <v>202</v>
      </c>
    </row>
    <row r="74" spans="1:5" x14ac:dyDescent="0.25">
      <c r="A74" s="14" t="s">
        <v>206</v>
      </c>
      <c r="B74" s="15" t="s">
        <v>207</v>
      </c>
      <c r="C74" s="23"/>
      <c r="E74" s="17" t="s">
        <v>205</v>
      </c>
    </row>
    <row r="75" spans="1:5" x14ac:dyDescent="0.25">
      <c r="A75" s="14" t="s">
        <v>209</v>
      </c>
      <c r="B75" s="15" t="s">
        <v>210</v>
      </c>
      <c r="C75" s="23"/>
      <c r="E75" s="17" t="s">
        <v>208</v>
      </c>
    </row>
    <row r="76" spans="1:5" x14ac:dyDescent="0.25">
      <c r="A76" s="14" t="s">
        <v>212</v>
      </c>
      <c r="B76" s="15" t="s">
        <v>213</v>
      </c>
      <c r="C76" s="23"/>
      <c r="E76" s="17" t="s">
        <v>211</v>
      </c>
    </row>
    <row r="77" spans="1:5" x14ac:dyDescent="0.25">
      <c r="A77" s="14" t="s">
        <v>215</v>
      </c>
      <c r="B77" s="15" t="s">
        <v>216</v>
      </c>
      <c r="C77" s="23"/>
      <c r="E77" s="17" t="s">
        <v>214</v>
      </c>
    </row>
    <row r="78" spans="1:5" x14ac:dyDescent="0.25">
      <c r="A78" s="14" t="s">
        <v>391</v>
      </c>
      <c r="B78" s="15" t="s">
        <v>218</v>
      </c>
      <c r="C78" s="23"/>
      <c r="E78" s="17" t="s">
        <v>217</v>
      </c>
    </row>
    <row r="79" spans="1:5" x14ac:dyDescent="0.25">
      <c r="A79" s="14" t="s">
        <v>220</v>
      </c>
      <c r="B79" s="15" t="s">
        <v>221</v>
      </c>
      <c r="C79" s="23"/>
      <c r="E79" s="17" t="s">
        <v>219</v>
      </c>
    </row>
    <row r="80" spans="1:5" x14ac:dyDescent="0.25">
      <c r="A80" s="14" t="s">
        <v>223</v>
      </c>
      <c r="B80" s="15" t="s">
        <v>224</v>
      </c>
      <c r="C80" s="23"/>
      <c r="E80" s="17" t="s">
        <v>222</v>
      </c>
    </row>
    <row r="81" spans="1:5" x14ac:dyDescent="0.25">
      <c r="A81" s="14" t="s">
        <v>226</v>
      </c>
      <c r="B81" s="15" t="s">
        <v>227</v>
      </c>
      <c r="E81" s="17" t="s">
        <v>225</v>
      </c>
    </row>
    <row r="82" spans="1:5" x14ac:dyDescent="0.25">
      <c r="A82" s="14" t="s">
        <v>229</v>
      </c>
      <c r="B82" s="15" t="s">
        <v>230</v>
      </c>
      <c r="C82" s="23"/>
      <c r="E82" s="17" t="s">
        <v>228</v>
      </c>
    </row>
    <row r="83" spans="1:5" x14ac:dyDescent="0.25">
      <c r="A83" s="14" t="s">
        <v>232</v>
      </c>
      <c r="B83" s="15" t="s">
        <v>233</v>
      </c>
      <c r="C83" s="24"/>
      <c r="E83" s="17" t="s">
        <v>231</v>
      </c>
    </row>
    <row r="84" spans="1:5" x14ac:dyDescent="0.25">
      <c r="A84" s="14" t="s">
        <v>235</v>
      </c>
      <c r="B84" s="15" t="s">
        <v>236</v>
      </c>
      <c r="C84" s="23"/>
      <c r="E84" s="17" t="s">
        <v>234</v>
      </c>
    </row>
    <row r="85" spans="1:5" x14ac:dyDescent="0.25">
      <c r="A85" s="14" t="s">
        <v>238</v>
      </c>
      <c r="B85" s="15" t="s">
        <v>239</v>
      </c>
      <c r="C85" s="23"/>
      <c r="E85" s="17" t="s">
        <v>237</v>
      </c>
    </row>
    <row r="86" spans="1:5" x14ac:dyDescent="0.25">
      <c r="A86" s="14" t="s">
        <v>241</v>
      </c>
      <c r="B86" s="15" t="s">
        <v>242</v>
      </c>
      <c r="C86" s="23"/>
      <c r="E86" s="17" t="s">
        <v>240</v>
      </c>
    </row>
    <row r="87" spans="1:5" x14ac:dyDescent="0.25">
      <c r="A87" s="14" t="s">
        <v>244</v>
      </c>
      <c r="B87" s="15" t="s">
        <v>245</v>
      </c>
      <c r="E87" s="17" t="s">
        <v>243</v>
      </c>
    </row>
    <row r="88" spans="1:5" x14ac:dyDescent="0.25">
      <c r="A88" s="14"/>
      <c r="B88" s="26"/>
      <c r="E88" s="17" t="s">
        <v>246</v>
      </c>
    </row>
    <row r="89" spans="1:5" x14ac:dyDescent="0.25">
      <c r="A89" s="14"/>
      <c r="B89" s="26"/>
      <c r="E89" s="17" t="s">
        <v>247</v>
      </c>
    </row>
    <row r="90" spans="1:5" x14ac:dyDescent="0.25">
      <c r="A90" s="14"/>
      <c r="B90" s="26"/>
      <c r="C90" s="23"/>
      <c r="E90" s="17" t="s">
        <v>248</v>
      </c>
    </row>
    <row r="91" spans="1:5" x14ac:dyDescent="0.25">
      <c r="A91" s="14"/>
      <c r="B91" s="26"/>
      <c r="C91" s="23"/>
      <c r="E91" s="17" t="s">
        <v>249</v>
      </c>
    </row>
    <row r="92" spans="1:5" x14ac:dyDescent="0.25">
      <c r="A92" s="14"/>
      <c r="B92" s="26"/>
      <c r="C92" s="23"/>
      <c r="E92" s="17" t="s">
        <v>250</v>
      </c>
    </row>
    <row r="93" spans="1:5" x14ac:dyDescent="0.25">
      <c r="A93" s="14"/>
      <c r="B93" s="26"/>
      <c r="C93" s="23"/>
      <c r="E93" s="17" t="s">
        <v>251</v>
      </c>
    </row>
    <row r="94" spans="1:5" x14ac:dyDescent="0.25">
      <c r="A94" s="14"/>
      <c r="B94" s="26"/>
      <c r="C94" s="23"/>
      <c r="E94" s="17" t="s">
        <v>252</v>
      </c>
    </row>
    <row r="95" spans="1:5" x14ac:dyDescent="0.25">
      <c r="A95" s="14"/>
      <c r="B95" s="26"/>
      <c r="C95" s="23"/>
      <c r="E95" s="17" t="s">
        <v>253</v>
      </c>
    </row>
    <row r="96" spans="1:5" x14ac:dyDescent="0.25">
      <c r="A96" s="14"/>
      <c r="B96" s="26"/>
      <c r="C96" s="23"/>
      <c r="E96" s="17" t="s">
        <v>254</v>
      </c>
    </row>
    <row r="97" spans="1:5" x14ac:dyDescent="0.25">
      <c r="A97" s="14"/>
      <c r="B97" s="26"/>
      <c r="C97" s="3"/>
      <c r="E97" s="17" t="s">
        <v>255</v>
      </c>
    </row>
    <row r="98" spans="1:5" x14ac:dyDescent="0.25">
      <c r="A98" s="14"/>
      <c r="B98" s="26"/>
      <c r="C98" s="3"/>
      <c r="E98" s="17" t="s">
        <v>256</v>
      </c>
    </row>
    <row r="99" spans="1:5" x14ac:dyDescent="0.25">
      <c r="A99" s="14"/>
      <c r="B99" s="26"/>
      <c r="C99" s="3"/>
      <c r="E99" s="17" t="s">
        <v>257</v>
      </c>
    </row>
    <row r="100" spans="1:5" x14ac:dyDescent="0.25">
      <c r="A100" s="14"/>
      <c r="B100" s="26"/>
      <c r="C100" s="3"/>
      <c r="E100" s="17" t="s">
        <v>258</v>
      </c>
    </row>
    <row r="101" spans="1:5" x14ac:dyDescent="0.25">
      <c r="A101" s="14"/>
      <c r="B101" s="26"/>
      <c r="C101" s="3"/>
      <c r="E101" s="17" t="s">
        <v>259</v>
      </c>
    </row>
    <row r="102" spans="1:5" x14ac:dyDescent="0.25">
      <c r="A102" s="14"/>
      <c r="B102" s="26"/>
      <c r="C102" s="3"/>
      <c r="E102" s="17" t="s">
        <v>260</v>
      </c>
    </row>
    <row r="103" spans="1:5" x14ac:dyDescent="0.25">
      <c r="A103" s="14"/>
      <c r="B103" s="26"/>
      <c r="C103" s="3"/>
      <c r="E103" s="17" t="s">
        <v>261</v>
      </c>
    </row>
    <row r="104" spans="1:5" x14ac:dyDescent="0.25">
      <c r="A104" s="14"/>
      <c r="B104" s="26"/>
      <c r="C104" s="3"/>
      <c r="E104" s="17" t="s">
        <v>262</v>
      </c>
    </row>
    <row r="105" spans="1:5" x14ac:dyDescent="0.25">
      <c r="A105" s="14"/>
      <c r="B105" s="26"/>
      <c r="C105" s="3"/>
      <c r="E105" s="17" t="s">
        <v>263</v>
      </c>
    </row>
    <row r="106" spans="1:5" x14ac:dyDescent="0.25">
      <c r="A106" s="14"/>
      <c r="B106" s="26"/>
      <c r="C106" s="3"/>
      <c r="E106" s="17" t="s">
        <v>264</v>
      </c>
    </row>
    <row r="107" spans="1:5" x14ac:dyDescent="0.25">
      <c r="A107" s="14"/>
      <c r="B107" s="26"/>
      <c r="E107" s="17" t="s">
        <v>265</v>
      </c>
    </row>
    <row r="108" spans="1:5" x14ac:dyDescent="0.25">
      <c r="A108" s="14"/>
      <c r="B108" s="26"/>
      <c r="E108" s="17" t="s">
        <v>266</v>
      </c>
    </row>
    <row r="109" spans="1:5" x14ac:dyDescent="0.25">
      <c r="A109" s="14"/>
      <c r="B109" s="26"/>
      <c r="E109" s="17" t="s">
        <v>267</v>
      </c>
    </row>
    <row r="110" spans="1:5" x14ac:dyDescent="0.25">
      <c r="A110" s="14"/>
      <c r="B110" s="26"/>
      <c r="E110" s="17" t="s">
        <v>268</v>
      </c>
    </row>
    <row r="111" spans="1:5" x14ac:dyDescent="0.25">
      <c r="A111" s="14"/>
      <c r="B111" s="26"/>
      <c r="E111" s="17" t="s">
        <v>269</v>
      </c>
    </row>
    <row r="112" spans="1:5" x14ac:dyDescent="0.25">
      <c r="A112" s="14"/>
      <c r="B112" s="26"/>
      <c r="E112" s="17" t="s">
        <v>270</v>
      </c>
    </row>
    <row r="113" spans="1:5" x14ac:dyDescent="0.25">
      <c r="A113" s="14"/>
      <c r="B113" s="26"/>
      <c r="E113" s="17" t="s">
        <v>271</v>
      </c>
    </row>
    <row r="114" spans="1:5" x14ac:dyDescent="0.25">
      <c r="A114" s="14"/>
      <c r="B114" s="26"/>
      <c r="E114" s="17" t="s">
        <v>272</v>
      </c>
    </row>
    <row r="115" spans="1:5" x14ac:dyDescent="0.25">
      <c r="A115" s="14"/>
      <c r="B115" s="26"/>
      <c r="E115" s="17" t="s">
        <v>273</v>
      </c>
    </row>
    <row r="116" spans="1:5" x14ac:dyDescent="0.25">
      <c r="A116" s="14"/>
      <c r="B116" s="26"/>
      <c r="E116" s="17" t="s">
        <v>274</v>
      </c>
    </row>
    <row r="117" spans="1:5" x14ac:dyDescent="0.25">
      <c r="A117" s="14"/>
      <c r="B117" s="26"/>
      <c r="E117" s="17" t="s">
        <v>275</v>
      </c>
    </row>
    <row r="118" spans="1:5" x14ac:dyDescent="0.25">
      <c r="A118" s="14"/>
      <c r="B118" s="26"/>
      <c r="E118" s="17" t="s">
        <v>276</v>
      </c>
    </row>
    <row r="119" spans="1:5" x14ac:dyDescent="0.25">
      <c r="A119" s="14"/>
      <c r="B119" s="26"/>
      <c r="E119" s="17" t="s">
        <v>277</v>
      </c>
    </row>
    <row r="120" spans="1:5" x14ac:dyDescent="0.25">
      <c r="A120" s="12"/>
      <c r="B120" s="12"/>
      <c r="E120" s="17" t="s">
        <v>278</v>
      </c>
    </row>
    <row r="121" spans="1:5" x14ac:dyDescent="0.25">
      <c r="A121" s="12"/>
      <c r="B121" s="12"/>
      <c r="E121" s="17" t="s">
        <v>279</v>
      </c>
    </row>
    <row r="122" spans="1:5" x14ac:dyDescent="0.25">
      <c r="A122" s="12"/>
      <c r="B122" s="12"/>
      <c r="E122" s="17" t="s">
        <v>280</v>
      </c>
    </row>
    <row r="123" spans="1:5" x14ac:dyDescent="0.25">
      <c r="A123" s="12"/>
      <c r="B123" s="12"/>
      <c r="E123" s="17" t="s">
        <v>281</v>
      </c>
    </row>
    <row r="124" spans="1:5" x14ac:dyDescent="0.25">
      <c r="A124" s="12"/>
      <c r="B124" s="12"/>
      <c r="E124" s="17" t="s">
        <v>282</v>
      </c>
    </row>
    <row r="125" spans="1:5" x14ac:dyDescent="0.25">
      <c r="A125" s="12"/>
      <c r="B125" s="12"/>
      <c r="E125" s="17" t="s">
        <v>283</v>
      </c>
    </row>
    <row r="126" spans="1:5" x14ac:dyDescent="0.25">
      <c r="A126" s="12"/>
      <c r="B126" s="12"/>
      <c r="E126" s="17" t="s">
        <v>284</v>
      </c>
    </row>
    <row r="127" spans="1:5" x14ac:dyDescent="0.25">
      <c r="A127" s="10"/>
      <c r="B127" s="10"/>
      <c r="E127" s="17" t="s">
        <v>285</v>
      </c>
    </row>
    <row r="128" spans="1:5" x14ac:dyDescent="0.25">
      <c r="A128" s="10"/>
      <c r="B128" s="10"/>
      <c r="E128" s="17" t="s">
        <v>286</v>
      </c>
    </row>
    <row r="129" spans="1:5" x14ac:dyDescent="0.25">
      <c r="A129" s="10"/>
      <c r="B129" s="10"/>
      <c r="E129" s="17" t="s">
        <v>287</v>
      </c>
    </row>
    <row r="130" spans="1:5" x14ac:dyDescent="0.25">
      <c r="A130" s="10"/>
      <c r="B130" s="10"/>
      <c r="E130" s="17" t="s">
        <v>288</v>
      </c>
    </row>
    <row r="131" spans="1:5" x14ac:dyDescent="0.25">
      <c r="A131" s="10"/>
      <c r="B131" s="10"/>
      <c r="E131" s="17" t="s">
        <v>289</v>
      </c>
    </row>
    <row r="132" spans="1:5" x14ac:dyDescent="0.25">
      <c r="A132" s="10"/>
      <c r="B132" s="10"/>
      <c r="E132" s="17" t="s">
        <v>290</v>
      </c>
    </row>
    <row r="133" spans="1:5" x14ac:dyDescent="0.25">
      <c r="A133" s="10"/>
      <c r="B133" s="10"/>
      <c r="E133" s="17" t="s">
        <v>291</v>
      </c>
    </row>
    <row r="134" spans="1:5" x14ac:dyDescent="0.25">
      <c r="A134" s="10"/>
      <c r="B134" s="10"/>
      <c r="E134" s="17" t="s">
        <v>292</v>
      </c>
    </row>
    <row r="135" spans="1:5" x14ac:dyDescent="0.25">
      <c r="A135" s="10"/>
      <c r="B135" s="10"/>
      <c r="E135" s="17" t="s">
        <v>293</v>
      </c>
    </row>
    <row r="136" spans="1:5" x14ac:dyDescent="0.25">
      <c r="A136" s="10"/>
      <c r="B136" s="10"/>
      <c r="E136" s="17" t="s">
        <v>294</v>
      </c>
    </row>
    <row r="137" spans="1:5" x14ac:dyDescent="0.25">
      <c r="A137" s="10"/>
      <c r="B137" s="10"/>
      <c r="E137" s="17" t="s">
        <v>295</v>
      </c>
    </row>
    <row r="138" spans="1:5" x14ac:dyDescent="0.25">
      <c r="A138" s="10"/>
      <c r="B138" s="10"/>
      <c r="E138" s="17" t="s">
        <v>296</v>
      </c>
    </row>
    <row r="139" spans="1:5" x14ac:dyDescent="0.25">
      <c r="A139" s="10"/>
      <c r="B139" s="10"/>
      <c r="E139" s="17" t="s">
        <v>297</v>
      </c>
    </row>
    <row r="140" spans="1:5" x14ac:dyDescent="0.25">
      <c r="A140" s="10"/>
      <c r="B140" s="10"/>
      <c r="E140" s="17" t="s">
        <v>298</v>
      </c>
    </row>
    <row r="141" spans="1:5" x14ac:dyDescent="0.25">
      <c r="A141" s="10"/>
      <c r="B141" s="10"/>
      <c r="E141" s="17" t="s">
        <v>299</v>
      </c>
    </row>
    <row r="142" spans="1:5" x14ac:dyDescent="0.25">
      <c r="A142" s="10"/>
      <c r="B142" s="10"/>
      <c r="E142" s="17" t="s">
        <v>300</v>
      </c>
    </row>
    <row r="143" spans="1:5" x14ac:dyDescent="0.25">
      <c r="A143" s="10"/>
      <c r="B143" s="10"/>
      <c r="E143" s="17" t="s">
        <v>301</v>
      </c>
    </row>
    <row r="144" spans="1:5" x14ac:dyDescent="0.25">
      <c r="A144" s="10"/>
      <c r="B144" s="10"/>
      <c r="E144" s="17" t="s">
        <v>302</v>
      </c>
    </row>
    <row r="145" spans="1:5" x14ac:dyDescent="0.25">
      <c r="A145" s="10"/>
      <c r="B145" s="10"/>
      <c r="E145" s="17" t="s">
        <v>303</v>
      </c>
    </row>
    <row r="146" spans="1:5" x14ac:dyDescent="0.25">
      <c r="A146" s="10"/>
      <c r="B146" s="10"/>
      <c r="E146" s="17" t="s">
        <v>304</v>
      </c>
    </row>
    <row r="147" spans="1:5" x14ac:dyDescent="0.25">
      <c r="A147" s="10"/>
      <c r="B147" s="10"/>
      <c r="E147" s="17" t="s">
        <v>305</v>
      </c>
    </row>
    <row r="148" spans="1:5" x14ac:dyDescent="0.25">
      <c r="A148" s="10"/>
      <c r="B148" s="10"/>
      <c r="E148" s="17" t="s">
        <v>306</v>
      </c>
    </row>
    <row r="149" spans="1:5" x14ac:dyDescent="0.25">
      <c r="A149" s="10"/>
      <c r="B149" s="10"/>
      <c r="E149" s="17" t="s">
        <v>307</v>
      </c>
    </row>
    <row r="150" spans="1:5" x14ac:dyDescent="0.25">
      <c r="A150" s="10"/>
      <c r="B150" s="10"/>
      <c r="E150" s="17" t="s">
        <v>308</v>
      </c>
    </row>
    <row r="151" spans="1:5" x14ac:dyDescent="0.25">
      <c r="A151" s="10"/>
      <c r="B151" s="10"/>
      <c r="E151" s="17" t="s">
        <v>309</v>
      </c>
    </row>
    <row r="152" spans="1:5" x14ac:dyDescent="0.25">
      <c r="A152" s="10"/>
      <c r="B152" s="10"/>
      <c r="E152" s="17" t="s">
        <v>310</v>
      </c>
    </row>
    <row r="153" spans="1:5" x14ac:dyDescent="0.25">
      <c r="A153" s="10"/>
      <c r="B153" s="10"/>
      <c r="E153" s="17" t="s">
        <v>311</v>
      </c>
    </row>
    <row r="154" spans="1:5" x14ac:dyDescent="0.25">
      <c r="A154" s="10"/>
      <c r="B154" s="10"/>
      <c r="E154" s="17" t="s">
        <v>312</v>
      </c>
    </row>
    <row r="155" spans="1:5" x14ac:dyDescent="0.25">
      <c r="A155" s="10"/>
      <c r="B155" s="10"/>
      <c r="E155" s="17" t="s">
        <v>313</v>
      </c>
    </row>
    <row r="156" spans="1:5" x14ac:dyDescent="0.25">
      <c r="A156" s="10"/>
      <c r="B156" s="10"/>
      <c r="E156" s="17" t="s">
        <v>314</v>
      </c>
    </row>
    <row r="157" spans="1:5" x14ac:dyDescent="0.25">
      <c r="A157" s="10"/>
      <c r="B157" s="10"/>
      <c r="E157" s="17" t="s">
        <v>315</v>
      </c>
    </row>
    <row r="158" spans="1:5" x14ac:dyDescent="0.25">
      <c r="A158" s="10"/>
      <c r="B158" s="10"/>
      <c r="E158" s="17" t="s">
        <v>316</v>
      </c>
    </row>
    <row r="159" spans="1:5" x14ac:dyDescent="0.25">
      <c r="A159" s="10"/>
      <c r="B159" s="10"/>
      <c r="E159" s="17" t="s">
        <v>317</v>
      </c>
    </row>
    <row r="160" spans="1:5" x14ac:dyDescent="0.25">
      <c r="A160" s="10"/>
      <c r="B160" s="10"/>
      <c r="E160" s="17" t="s">
        <v>318</v>
      </c>
    </row>
    <row r="161" spans="1:5" x14ac:dyDescent="0.25">
      <c r="A161" s="10"/>
      <c r="B161" s="10"/>
      <c r="E161" s="17" t="s">
        <v>319</v>
      </c>
    </row>
    <row r="162" spans="1:5" x14ac:dyDescent="0.25">
      <c r="A162" s="10"/>
      <c r="B162" s="10"/>
      <c r="E162" s="17" t="s">
        <v>320</v>
      </c>
    </row>
    <row r="163" spans="1:5" x14ac:dyDescent="0.25">
      <c r="A163" s="10"/>
      <c r="B163" s="10"/>
      <c r="E163" s="17" t="s">
        <v>321</v>
      </c>
    </row>
    <row r="164" spans="1:5" x14ac:dyDescent="0.25">
      <c r="A164" s="10"/>
      <c r="B164" s="10"/>
      <c r="E164" s="17" t="s">
        <v>322</v>
      </c>
    </row>
    <row r="165" spans="1:5" x14ac:dyDescent="0.25">
      <c r="A165" s="10"/>
      <c r="B165" s="10"/>
      <c r="E165" s="17" t="s">
        <v>323</v>
      </c>
    </row>
    <row r="166" spans="1:5" x14ac:dyDescent="0.25">
      <c r="A166" s="10"/>
      <c r="B166" s="10"/>
      <c r="E166" s="17" t="s">
        <v>324</v>
      </c>
    </row>
    <row r="167" spans="1:5" x14ac:dyDescent="0.25">
      <c r="A167" s="10"/>
      <c r="B167" s="10"/>
      <c r="E167" s="17" t="s">
        <v>325</v>
      </c>
    </row>
    <row r="168" spans="1:5" x14ac:dyDescent="0.25">
      <c r="A168" s="10"/>
      <c r="B168" s="10"/>
      <c r="E168" s="17" t="s">
        <v>326</v>
      </c>
    </row>
    <row r="169" spans="1:5" x14ac:dyDescent="0.25">
      <c r="A169" s="10"/>
      <c r="B169" s="10"/>
      <c r="E169" s="17" t="s">
        <v>327</v>
      </c>
    </row>
    <row r="170" spans="1:5" x14ac:dyDescent="0.25">
      <c r="A170" s="10"/>
      <c r="B170" s="10"/>
      <c r="E170" s="17" t="s">
        <v>328</v>
      </c>
    </row>
    <row r="171" spans="1:5" x14ac:dyDescent="0.25">
      <c r="A171" s="10"/>
      <c r="B171" s="10"/>
      <c r="E171" s="17" t="s">
        <v>329</v>
      </c>
    </row>
    <row r="172" spans="1:5" x14ac:dyDescent="0.25">
      <c r="A172" s="10"/>
      <c r="B172" s="10"/>
      <c r="E172" s="17" t="s">
        <v>330</v>
      </c>
    </row>
    <row r="173" spans="1:5" x14ac:dyDescent="0.25">
      <c r="A173" s="10"/>
      <c r="B173" s="10"/>
      <c r="E173" s="17" t="s">
        <v>331</v>
      </c>
    </row>
    <row r="174" spans="1:5" x14ac:dyDescent="0.25">
      <c r="A174" s="10"/>
      <c r="B174" s="10"/>
      <c r="E174" s="17" t="s">
        <v>332</v>
      </c>
    </row>
    <row r="175" spans="1:5" x14ac:dyDescent="0.25">
      <c r="A175" s="10"/>
      <c r="B175" s="10"/>
      <c r="E175" s="17" t="s">
        <v>333</v>
      </c>
    </row>
    <row r="176" spans="1:5" x14ac:dyDescent="0.25">
      <c r="A176" s="10"/>
      <c r="B176" s="10"/>
      <c r="E176" s="17" t="s">
        <v>334</v>
      </c>
    </row>
    <row r="177" spans="1:5" x14ac:dyDescent="0.25">
      <c r="A177" s="10"/>
      <c r="B177" s="10"/>
      <c r="E177" s="17" t="s">
        <v>335</v>
      </c>
    </row>
    <row r="178" spans="1:5" x14ac:dyDescent="0.25">
      <c r="A178" s="10"/>
      <c r="B178" s="10"/>
      <c r="E178" s="17" t="s">
        <v>336</v>
      </c>
    </row>
    <row r="179" spans="1:5" x14ac:dyDescent="0.25">
      <c r="A179" s="10"/>
      <c r="B179" s="10"/>
      <c r="E179" s="17" t="s">
        <v>337</v>
      </c>
    </row>
    <row r="180" spans="1:5" x14ac:dyDescent="0.25">
      <c r="A180" s="10"/>
      <c r="B180" s="10"/>
      <c r="E180" s="17" t="s">
        <v>338</v>
      </c>
    </row>
    <row r="181" spans="1:5" x14ac:dyDescent="0.25">
      <c r="A181" s="10"/>
      <c r="B181" s="10"/>
      <c r="E181" s="17" t="s">
        <v>339</v>
      </c>
    </row>
    <row r="182" spans="1:5" x14ac:dyDescent="0.25">
      <c r="A182" s="10"/>
      <c r="B182" s="10"/>
      <c r="E182" s="17" t="s">
        <v>340</v>
      </c>
    </row>
    <row r="183" spans="1:5" x14ac:dyDescent="0.25">
      <c r="A183" s="10"/>
      <c r="B183" s="10"/>
      <c r="E183" s="17" t="s">
        <v>341</v>
      </c>
    </row>
    <row r="184" spans="1:5" x14ac:dyDescent="0.25">
      <c r="A184" s="10"/>
      <c r="B184" s="10"/>
      <c r="E184" s="17" t="s">
        <v>342</v>
      </c>
    </row>
    <row r="185" spans="1:5" x14ac:dyDescent="0.25">
      <c r="A185" s="10"/>
      <c r="B185" s="10"/>
      <c r="E185" s="17" t="s">
        <v>343</v>
      </c>
    </row>
    <row r="186" spans="1:5" x14ac:dyDescent="0.25">
      <c r="A186" s="10"/>
      <c r="B186" s="10"/>
      <c r="E186" s="17" t="s">
        <v>344</v>
      </c>
    </row>
    <row r="187" spans="1:5" x14ac:dyDescent="0.25">
      <c r="A187" s="10"/>
      <c r="B187" s="10"/>
      <c r="E187" s="17" t="s">
        <v>345</v>
      </c>
    </row>
    <row r="188" spans="1:5" x14ac:dyDescent="0.25">
      <c r="A188" s="10"/>
      <c r="B188" s="10"/>
      <c r="E188" s="17" t="s">
        <v>346</v>
      </c>
    </row>
    <row r="189" spans="1:5" x14ac:dyDescent="0.25">
      <c r="A189" s="10"/>
      <c r="B189" s="10"/>
      <c r="E189" s="17" t="s">
        <v>347</v>
      </c>
    </row>
    <row r="190" spans="1:5" x14ac:dyDescent="0.25">
      <c r="A190" s="10"/>
      <c r="B190" s="10"/>
      <c r="E190" s="17" t="s">
        <v>348</v>
      </c>
    </row>
    <row r="191" spans="1:5" x14ac:dyDescent="0.25">
      <c r="A191" s="10"/>
      <c r="B191" s="10"/>
      <c r="E191" s="17" t="s">
        <v>349</v>
      </c>
    </row>
    <row r="192" spans="1:5" x14ac:dyDescent="0.25">
      <c r="A192" s="10"/>
      <c r="B192" s="10"/>
      <c r="E192" s="17" t="s">
        <v>350</v>
      </c>
    </row>
    <row r="193" spans="1:5" x14ac:dyDescent="0.25">
      <c r="A193" s="10"/>
      <c r="B193" s="10"/>
      <c r="E193" s="17" t="s">
        <v>351</v>
      </c>
    </row>
    <row r="194" spans="1:5" x14ac:dyDescent="0.25">
      <c r="A194" s="10"/>
      <c r="B194" s="10"/>
      <c r="E194" s="17" t="s">
        <v>352</v>
      </c>
    </row>
    <row r="195" spans="1:5" x14ac:dyDescent="0.25">
      <c r="A195" s="10"/>
      <c r="B195" s="10"/>
      <c r="E195" s="17" t="s">
        <v>353</v>
      </c>
    </row>
    <row r="196" spans="1:5" x14ac:dyDescent="0.25">
      <c r="A196" s="10"/>
      <c r="B196" s="10"/>
      <c r="E196" s="17" t="s">
        <v>354</v>
      </c>
    </row>
    <row r="197" spans="1:5" x14ac:dyDescent="0.25">
      <c r="A197" s="10"/>
      <c r="B197" s="10"/>
      <c r="E197" s="17" t="s">
        <v>355</v>
      </c>
    </row>
    <row r="198" spans="1:5" x14ac:dyDescent="0.25">
      <c r="A198" s="10"/>
      <c r="B198" s="10"/>
      <c r="E198" s="17" t="s">
        <v>356</v>
      </c>
    </row>
    <row r="199" spans="1:5" x14ac:dyDescent="0.25">
      <c r="A199" s="10"/>
      <c r="B199" s="10"/>
      <c r="E199" s="17" t="s">
        <v>357</v>
      </c>
    </row>
    <row r="200" spans="1:5" x14ac:dyDescent="0.25">
      <c r="A200" s="10"/>
      <c r="B200" s="10"/>
      <c r="E200" s="17" t="s">
        <v>358</v>
      </c>
    </row>
    <row r="201" spans="1:5" x14ac:dyDescent="0.25">
      <c r="A201" s="10"/>
      <c r="B201" s="10"/>
      <c r="E201" s="17" t="s">
        <v>359</v>
      </c>
    </row>
    <row r="202" spans="1:5" x14ac:dyDescent="0.25">
      <c r="A202" s="10"/>
      <c r="B202" s="10"/>
      <c r="E202" s="17" t="s">
        <v>360</v>
      </c>
    </row>
    <row r="203" spans="1:5" x14ac:dyDescent="0.25">
      <c r="A203" s="10"/>
      <c r="B203" s="10"/>
      <c r="E203" s="17" t="s">
        <v>364</v>
      </c>
    </row>
    <row r="204" spans="1:5" x14ac:dyDescent="0.25">
      <c r="A204" s="10"/>
      <c r="B204" s="10"/>
      <c r="E204" s="17" t="s">
        <v>361</v>
      </c>
    </row>
    <row r="205" spans="1:5" x14ac:dyDescent="0.25">
      <c r="A205" s="10"/>
      <c r="B205" s="10"/>
      <c r="E205" s="17" t="s">
        <v>362</v>
      </c>
    </row>
    <row r="206" spans="1:5" x14ac:dyDescent="0.25">
      <c r="A206" s="10"/>
      <c r="B206" s="10"/>
      <c r="E206" s="17" t="s">
        <v>363</v>
      </c>
    </row>
    <row r="207" spans="1:5" x14ac:dyDescent="0.25">
      <c r="A207" s="10"/>
      <c r="B207" s="10"/>
    </row>
    <row r="208" spans="1:5" x14ac:dyDescent="0.25">
      <c r="A208" s="10"/>
      <c r="B208" s="10"/>
    </row>
    <row r="209" spans="1:2" x14ac:dyDescent="0.25">
      <c r="A209" s="10"/>
      <c r="B209" s="10"/>
    </row>
    <row r="210" spans="1:2" x14ac:dyDescent="0.25">
      <c r="A210" s="10"/>
      <c r="B210" s="10"/>
    </row>
    <row r="211" spans="1:2" x14ac:dyDescent="0.25">
      <c r="A211" s="10"/>
      <c r="B211" s="10"/>
    </row>
    <row r="212" spans="1:2" x14ac:dyDescent="0.25">
      <c r="A212" s="10"/>
      <c r="B212" s="10"/>
    </row>
    <row r="213" spans="1:2" x14ac:dyDescent="0.25">
      <c r="A213" s="10"/>
      <c r="B213" s="10"/>
    </row>
    <row r="214" spans="1:2" x14ac:dyDescent="0.25">
      <c r="A214" s="10"/>
      <c r="B214" s="10"/>
    </row>
    <row r="215" spans="1:2" x14ac:dyDescent="0.25">
      <c r="A215" s="10"/>
      <c r="B215" s="10"/>
    </row>
    <row r="216" spans="1:2" x14ac:dyDescent="0.25">
      <c r="A216" s="10"/>
      <c r="B216" s="10"/>
    </row>
    <row r="217" spans="1:2" x14ac:dyDescent="0.25">
      <c r="A217" s="10"/>
      <c r="B217" s="10"/>
    </row>
    <row r="218" spans="1:2" x14ac:dyDescent="0.25">
      <c r="A218" s="10"/>
      <c r="B218" s="10"/>
    </row>
    <row r="219" spans="1:2" x14ac:dyDescent="0.25">
      <c r="A219" s="10"/>
      <c r="B219" s="10"/>
    </row>
    <row r="220" spans="1:2" x14ac:dyDescent="0.25">
      <c r="A220" s="10"/>
      <c r="B220" s="10"/>
    </row>
    <row r="221" spans="1:2" x14ac:dyDescent="0.25">
      <c r="A221" s="10"/>
      <c r="B221" s="10"/>
    </row>
    <row r="222" spans="1:2" x14ac:dyDescent="0.25">
      <c r="A222" s="10"/>
      <c r="B222" s="10"/>
    </row>
    <row r="223" spans="1:2" x14ac:dyDescent="0.25">
      <c r="A223" s="10"/>
      <c r="B223" s="10"/>
    </row>
    <row r="224" spans="1:2" x14ac:dyDescent="0.25">
      <c r="A224" s="10"/>
      <c r="B224" s="10"/>
    </row>
    <row r="225" spans="1:2" x14ac:dyDescent="0.25">
      <c r="A225" s="10"/>
      <c r="B225" s="10"/>
    </row>
    <row r="226" spans="1:2" x14ac:dyDescent="0.25">
      <c r="A226" s="10"/>
      <c r="B226" s="10"/>
    </row>
    <row r="227" spans="1:2" x14ac:dyDescent="0.25">
      <c r="A227" s="10"/>
      <c r="B227" s="10"/>
    </row>
    <row r="228" spans="1:2" x14ac:dyDescent="0.25">
      <c r="A228" s="10"/>
      <c r="B228" s="10"/>
    </row>
    <row r="229" spans="1:2" x14ac:dyDescent="0.25">
      <c r="A229" s="10"/>
      <c r="B229" s="10"/>
    </row>
    <row r="230" spans="1:2" x14ac:dyDescent="0.25">
      <c r="A230" s="10"/>
      <c r="B230" s="10"/>
    </row>
    <row r="231" spans="1:2" x14ac:dyDescent="0.25">
      <c r="A231" s="10"/>
      <c r="B231" s="10"/>
    </row>
    <row r="232" spans="1:2" x14ac:dyDescent="0.25">
      <c r="A232" s="10"/>
      <c r="B232" s="10"/>
    </row>
    <row r="233" spans="1:2" x14ac:dyDescent="0.25">
      <c r="A233" s="10"/>
      <c r="B233" s="10"/>
    </row>
    <row r="234" spans="1:2" x14ac:dyDescent="0.25">
      <c r="A234" s="10"/>
      <c r="B234" s="10"/>
    </row>
    <row r="235" spans="1:2" x14ac:dyDescent="0.25">
      <c r="A235" s="10"/>
      <c r="B235" s="10"/>
    </row>
    <row r="236" spans="1:2" x14ac:dyDescent="0.25">
      <c r="A236" s="10"/>
      <c r="B236" s="10"/>
    </row>
    <row r="237" spans="1:2" x14ac:dyDescent="0.25">
      <c r="A237" s="10"/>
      <c r="B237" s="10"/>
    </row>
    <row r="238" spans="1:2" x14ac:dyDescent="0.25">
      <c r="A238" s="10"/>
      <c r="B238" s="10"/>
    </row>
    <row r="239" spans="1:2" x14ac:dyDescent="0.25">
      <c r="A239" s="10"/>
      <c r="B239" s="10"/>
    </row>
    <row r="240" spans="1:2" x14ac:dyDescent="0.25">
      <c r="A240" s="10"/>
      <c r="B240" s="10"/>
    </row>
    <row r="241" spans="1:2" x14ac:dyDescent="0.25">
      <c r="A241" s="10"/>
      <c r="B241" s="10"/>
    </row>
    <row r="242" spans="1:2" x14ac:dyDescent="0.25">
      <c r="A242" s="10"/>
      <c r="B242" s="10"/>
    </row>
    <row r="243" spans="1:2" x14ac:dyDescent="0.25">
      <c r="A243" s="10"/>
      <c r="B243" s="10"/>
    </row>
    <row r="244" spans="1:2" x14ac:dyDescent="0.25">
      <c r="A244" s="10"/>
      <c r="B244" s="10"/>
    </row>
    <row r="245" spans="1:2" x14ac:dyDescent="0.25">
      <c r="A245" s="10"/>
      <c r="B245" s="10"/>
    </row>
    <row r="246" spans="1:2" x14ac:dyDescent="0.25">
      <c r="A246" s="10"/>
      <c r="B246" s="10"/>
    </row>
    <row r="247" spans="1:2" x14ac:dyDescent="0.25">
      <c r="A247" s="10"/>
      <c r="B247" s="10"/>
    </row>
    <row r="248" spans="1:2" x14ac:dyDescent="0.25">
      <c r="A248" s="10"/>
      <c r="B248" s="10"/>
    </row>
    <row r="249" spans="1:2" x14ac:dyDescent="0.25">
      <c r="A249" s="10"/>
      <c r="B249" s="10"/>
    </row>
    <row r="250" spans="1:2" x14ac:dyDescent="0.25">
      <c r="A250" s="10"/>
      <c r="B250" s="10"/>
    </row>
    <row r="251" spans="1:2" x14ac:dyDescent="0.25">
      <c r="A251" s="10"/>
      <c r="B251" s="10"/>
    </row>
    <row r="252" spans="1:2" x14ac:dyDescent="0.25">
      <c r="A252" s="10"/>
      <c r="B252" s="10"/>
    </row>
    <row r="253" spans="1:2" x14ac:dyDescent="0.25">
      <c r="A253" s="10"/>
      <c r="B253" s="10"/>
    </row>
    <row r="254" spans="1:2" x14ac:dyDescent="0.25">
      <c r="A254" s="10"/>
      <c r="B254" s="10"/>
    </row>
    <row r="255" spans="1:2" x14ac:dyDescent="0.25">
      <c r="A255" s="10"/>
      <c r="B255" s="10"/>
    </row>
    <row r="256" spans="1:2" x14ac:dyDescent="0.25">
      <c r="A256" s="10"/>
      <c r="B256" s="10"/>
    </row>
    <row r="257" spans="1:2" x14ac:dyDescent="0.25">
      <c r="A257" s="10"/>
      <c r="B257" s="10"/>
    </row>
    <row r="258" spans="1:2" x14ac:dyDescent="0.25">
      <c r="A258" s="10"/>
      <c r="B258" s="10"/>
    </row>
    <row r="259" spans="1:2" x14ac:dyDescent="0.25">
      <c r="A259" s="10"/>
      <c r="B259" s="10"/>
    </row>
    <row r="260" spans="1:2" x14ac:dyDescent="0.25">
      <c r="A260" s="10"/>
      <c r="B260" s="10"/>
    </row>
    <row r="261" spans="1:2" x14ac:dyDescent="0.25">
      <c r="A261" s="10"/>
      <c r="B261" s="10"/>
    </row>
    <row r="262" spans="1:2" x14ac:dyDescent="0.25">
      <c r="A262" s="10"/>
      <c r="B262" s="10"/>
    </row>
    <row r="263" spans="1:2" x14ac:dyDescent="0.25">
      <c r="A263" s="10"/>
      <c r="B263" s="10"/>
    </row>
    <row r="264" spans="1:2" x14ac:dyDescent="0.25">
      <c r="A264" s="10"/>
      <c r="B264" s="10"/>
    </row>
    <row r="265" spans="1:2" x14ac:dyDescent="0.25">
      <c r="A265" s="10"/>
      <c r="B265" s="10"/>
    </row>
    <row r="266" spans="1:2" x14ac:dyDescent="0.25">
      <c r="A266" s="10"/>
      <c r="B266" s="10"/>
    </row>
    <row r="267" spans="1:2" x14ac:dyDescent="0.25">
      <c r="A267" s="10"/>
      <c r="B267" s="10"/>
    </row>
    <row r="268" spans="1:2" x14ac:dyDescent="0.25">
      <c r="A268" s="10"/>
      <c r="B268" s="10"/>
    </row>
    <row r="269" spans="1:2" x14ac:dyDescent="0.25">
      <c r="A269" s="10"/>
      <c r="B269" s="10"/>
    </row>
    <row r="270" spans="1:2" x14ac:dyDescent="0.25">
      <c r="A270" s="10"/>
      <c r="B270" s="10"/>
    </row>
    <row r="271" spans="1:2" x14ac:dyDescent="0.25">
      <c r="A271" s="10"/>
      <c r="B271" s="10"/>
    </row>
    <row r="272" spans="1:2" x14ac:dyDescent="0.25">
      <c r="A272" s="10"/>
      <c r="B272" s="10"/>
    </row>
    <row r="273" spans="1:2" x14ac:dyDescent="0.25">
      <c r="A273" s="10"/>
      <c r="B273" s="10"/>
    </row>
    <row r="274" spans="1:2" x14ac:dyDescent="0.25">
      <c r="A274" s="10"/>
      <c r="B274" s="10"/>
    </row>
    <row r="275" spans="1:2" x14ac:dyDescent="0.25">
      <c r="A275" s="10"/>
      <c r="B275" s="10"/>
    </row>
    <row r="276" spans="1:2" x14ac:dyDescent="0.25">
      <c r="A276" s="10"/>
      <c r="B276" s="10"/>
    </row>
    <row r="277" spans="1:2" x14ac:dyDescent="0.25">
      <c r="A277" s="10"/>
      <c r="B277" s="10"/>
    </row>
    <row r="278" spans="1:2" x14ac:dyDescent="0.25">
      <c r="A278" s="10"/>
      <c r="B278" s="10"/>
    </row>
    <row r="279" spans="1:2" x14ac:dyDescent="0.25">
      <c r="A279" s="10"/>
      <c r="B279" s="10"/>
    </row>
    <row r="280" spans="1:2" x14ac:dyDescent="0.25">
      <c r="A280" s="10"/>
      <c r="B280" s="10"/>
    </row>
    <row r="281" spans="1:2" x14ac:dyDescent="0.25">
      <c r="A281" s="10"/>
      <c r="B281" s="10"/>
    </row>
    <row r="282" spans="1:2" x14ac:dyDescent="0.25">
      <c r="A282" s="10"/>
      <c r="B282" s="10"/>
    </row>
    <row r="283" spans="1:2" x14ac:dyDescent="0.25">
      <c r="A283" s="10"/>
      <c r="B283" s="10"/>
    </row>
    <row r="284" spans="1:2" x14ac:dyDescent="0.25">
      <c r="A284" s="10"/>
      <c r="B284" s="10"/>
    </row>
    <row r="285" spans="1:2" x14ac:dyDescent="0.25">
      <c r="A285" s="10"/>
      <c r="B285" s="10"/>
    </row>
    <row r="286" spans="1:2" x14ac:dyDescent="0.25">
      <c r="A286" s="10"/>
      <c r="B286" s="10"/>
    </row>
    <row r="287" spans="1:2" x14ac:dyDescent="0.25">
      <c r="A287" s="10"/>
      <c r="B287" s="10"/>
    </row>
    <row r="288" spans="1:2" x14ac:dyDescent="0.25">
      <c r="A288" s="10"/>
      <c r="B288" s="10"/>
    </row>
    <row r="289" spans="1:2" x14ac:dyDescent="0.25">
      <c r="A289" s="10"/>
      <c r="B289" s="10"/>
    </row>
    <row r="290" spans="1:2" x14ac:dyDescent="0.25">
      <c r="A290" s="10"/>
      <c r="B290" s="10"/>
    </row>
    <row r="291" spans="1:2" x14ac:dyDescent="0.25">
      <c r="A291" s="10"/>
      <c r="B291" s="10"/>
    </row>
    <row r="292" spans="1:2" x14ac:dyDescent="0.25">
      <c r="A292" s="10"/>
      <c r="B292" s="10"/>
    </row>
    <row r="293" spans="1:2" x14ac:dyDescent="0.25">
      <c r="A293" s="10"/>
      <c r="B293" s="10"/>
    </row>
    <row r="294" spans="1:2" x14ac:dyDescent="0.25">
      <c r="A294" s="10"/>
      <c r="B294" s="10"/>
    </row>
    <row r="295" spans="1:2" x14ac:dyDescent="0.25">
      <c r="A295" s="10"/>
      <c r="B295" s="10"/>
    </row>
    <row r="296" spans="1:2" x14ac:dyDescent="0.25">
      <c r="A296" s="10"/>
      <c r="B296" s="10"/>
    </row>
    <row r="297" spans="1:2" x14ac:dyDescent="0.25">
      <c r="A297" s="10"/>
      <c r="B297" s="10"/>
    </row>
    <row r="298" spans="1:2" x14ac:dyDescent="0.25">
      <c r="A298" s="10"/>
      <c r="B298" s="10"/>
    </row>
    <row r="299" spans="1:2" x14ac:dyDescent="0.25">
      <c r="A299" s="10"/>
      <c r="B299" s="10"/>
    </row>
    <row r="300" spans="1:2" x14ac:dyDescent="0.25">
      <c r="A300" s="10"/>
      <c r="B300" s="10"/>
    </row>
    <row r="301" spans="1:2" x14ac:dyDescent="0.25">
      <c r="A301" s="10"/>
      <c r="B301" s="10"/>
    </row>
    <row r="302" spans="1:2" x14ac:dyDescent="0.25">
      <c r="A302" s="10"/>
      <c r="B302" s="10"/>
    </row>
    <row r="303" spans="1:2" x14ac:dyDescent="0.25">
      <c r="A303" s="10"/>
      <c r="B303" s="10"/>
    </row>
    <row r="304" spans="1:2" x14ac:dyDescent="0.25">
      <c r="A304" s="10"/>
      <c r="B304" s="10"/>
    </row>
    <row r="305" spans="1:2" x14ac:dyDescent="0.25">
      <c r="A305" s="10"/>
      <c r="B305" s="10"/>
    </row>
    <row r="306" spans="1:2" x14ac:dyDescent="0.25">
      <c r="A306" s="10"/>
      <c r="B306" s="10"/>
    </row>
    <row r="307" spans="1:2" x14ac:dyDescent="0.25">
      <c r="A307" s="10"/>
      <c r="B307" s="10"/>
    </row>
    <row r="308" spans="1:2" x14ac:dyDescent="0.25">
      <c r="A308" s="10"/>
      <c r="B308" s="10"/>
    </row>
    <row r="309" spans="1:2" x14ac:dyDescent="0.25">
      <c r="A309" s="10"/>
      <c r="B309" s="10"/>
    </row>
    <row r="310" spans="1:2" x14ac:dyDescent="0.25">
      <c r="A310" s="10"/>
      <c r="B310" s="10"/>
    </row>
    <row r="311" spans="1:2" x14ac:dyDescent="0.25">
      <c r="A311" s="10"/>
      <c r="B311" s="10"/>
    </row>
    <row r="312" spans="1:2" x14ac:dyDescent="0.25">
      <c r="A312" s="10"/>
      <c r="B312" s="10"/>
    </row>
    <row r="313" spans="1:2" x14ac:dyDescent="0.25">
      <c r="A313" s="10"/>
      <c r="B313" s="10"/>
    </row>
    <row r="314" spans="1:2" x14ac:dyDescent="0.25">
      <c r="A314" s="10"/>
      <c r="B314" s="10"/>
    </row>
    <row r="315" spans="1:2" x14ac:dyDescent="0.25">
      <c r="A315" s="10"/>
      <c r="B315" s="10"/>
    </row>
    <row r="316" spans="1:2" x14ac:dyDescent="0.25">
      <c r="A316" s="10"/>
      <c r="B316" s="10"/>
    </row>
    <row r="317" spans="1:2" x14ac:dyDescent="0.25">
      <c r="A317" s="10"/>
      <c r="B317" s="10"/>
    </row>
    <row r="318" spans="1:2" x14ac:dyDescent="0.25">
      <c r="A318" s="10"/>
      <c r="B318" s="10"/>
    </row>
    <row r="319" spans="1:2" x14ac:dyDescent="0.25">
      <c r="A319" s="10"/>
      <c r="B319" s="10"/>
    </row>
    <row r="320" spans="1:2" x14ac:dyDescent="0.25">
      <c r="A320" s="10"/>
      <c r="B320" s="10"/>
    </row>
    <row r="321" spans="1:2" x14ac:dyDescent="0.25">
      <c r="A321" s="10"/>
      <c r="B321" s="10"/>
    </row>
    <row r="322" spans="1:2" x14ac:dyDescent="0.25">
      <c r="A322" s="10"/>
      <c r="B322" s="10"/>
    </row>
    <row r="323" spans="1:2" x14ac:dyDescent="0.25">
      <c r="A323" s="10"/>
      <c r="B323" s="10"/>
    </row>
    <row r="324" spans="1:2" x14ac:dyDescent="0.25">
      <c r="A324" s="10"/>
      <c r="B324" s="10"/>
    </row>
    <row r="325" spans="1:2" x14ac:dyDescent="0.25">
      <c r="A325" s="10"/>
      <c r="B325" s="10"/>
    </row>
    <row r="326" spans="1:2" x14ac:dyDescent="0.25">
      <c r="A326" s="10"/>
      <c r="B326" s="10"/>
    </row>
    <row r="327" spans="1:2" x14ac:dyDescent="0.25">
      <c r="A327" s="10"/>
      <c r="B327" s="10"/>
    </row>
    <row r="328" spans="1:2" x14ac:dyDescent="0.25">
      <c r="A328" s="10"/>
      <c r="B328" s="10"/>
    </row>
    <row r="329" spans="1:2" x14ac:dyDescent="0.25">
      <c r="A329" s="10"/>
      <c r="B329" s="10"/>
    </row>
    <row r="330" spans="1:2" x14ac:dyDescent="0.25">
      <c r="A330" s="10"/>
      <c r="B330" s="10"/>
    </row>
    <row r="331" spans="1:2" x14ac:dyDescent="0.25">
      <c r="A331" s="10"/>
      <c r="B331" s="10"/>
    </row>
    <row r="332" spans="1:2" x14ac:dyDescent="0.25">
      <c r="A332" s="10"/>
      <c r="B332" s="10"/>
    </row>
    <row r="333" spans="1:2" x14ac:dyDescent="0.25">
      <c r="A333" s="10"/>
      <c r="B333" s="10"/>
    </row>
    <row r="334" spans="1:2" x14ac:dyDescent="0.25">
      <c r="A334" s="10"/>
      <c r="B334" s="10"/>
    </row>
    <row r="335" spans="1:2" x14ac:dyDescent="0.25">
      <c r="A335" s="10"/>
      <c r="B335" s="10"/>
    </row>
    <row r="336" spans="1:2" x14ac:dyDescent="0.25">
      <c r="A336" s="10"/>
      <c r="B336" s="10"/>
    </row>
    <row r="337" spans="1:2" x14ac:dyDescent="0.25">
      <c r="A337" s="10"/>
      <c r="B337" s="10"/>
    </row>
    <row r="338" spans="1:2" x14ac:dyDescent="0.25">
      <c r="A338" s="10"/>
      <c r="B338" s="10"/>
    </row>
    <row r="339" spans="1:2" x14ac:dyDescent="0.25">
      <c r="A339" s="10"/>
      <c r="B339" s="10"/>
    </row>
    <row r="340" spans="1:2" x14ac:dyDescent="0.25">
      <c r="A340" s="10"/>
      <c r="B340" s="10"/>
    </row>
    <row r="341" spans="1:2" x14ac:dyDescent="0.25">
      <c r="A341" s="10"/>
      <c r="B341" s="10"/>
    </row>
    <row r="342" spans="1:2" x14ac:dyDescent="0.25">
      <c r="A342" s="10"/>
      <c r="B342" s="10"/>
    </row>
    <row r="343" spans="1:2" x14ac:dyDescent="0.25">
      <c r="A343" s="10"/>
      <c r="B343" s="10"/>
    </row>
    <row r="344" spans="1:2" x14ac:dyDescent="0.25">
      <c r="A344" s="10"/>
      <c r="B344" s="10"/>
    </row>
    <row r="345" spans="1:2" x14ac:dyDescent="0.25">
      <c r="A345" s="10"/>
      <c r="B345" s="10"/>
    </row>
    <row r="346" spans="1:2" x14ac:dyDescent="0.25">
      <c r="A346" s="10"/>
      <c r="B346" s="10"/>
    </row>
    <row r="347" spans="1:2" x14ac:dyDescent="0.25">
      <c r="A347" s="10"/>
      <c r="B347" s="10"/>
    </row>
    <row r="348" spans="1:2" x14ac:dyDescent="0.25">
      <c r="A348" s="10"/>
      <c r="B348" s="10"/>
    </row>
    <row r="349" spans="1:2" x14ac:dyDescent="0.25">
      <c r="A349" s="10"/>
      <c r="B349" s="10"/>
    </row>
    <row r="350" spans="1:2" x14ac:dyDescent="0.25">
      <c r="A350" s="10"/>
      <c r="B350" s="10"/>
    </row>
    <row r="351" spans="1:2" x14ac:dyDescent="0.25">
      <c r="A351" s="10"/>
      <c r="B351" s="10"/>
    </row>
    <row r="352" spans="1:2" x14ac:dyDescent="0.25">
      <c r="A352" s="10"/>
      <c r="B352" s="10"/>
    </row>
    <row r="353" spans="1:2" x14ac:dyDescent="0.25">
      <c r="A353" s="10"/>
      <c r="B353" s="10"/>
    </row>
    <row r="354" spans="1:2" x14ac:dyDescent="0.25">
      <c r="A354" s="10"/>
      <c r="B354" s="10"/>
    </row>
    <row r="355" spans="1:2" x14ac:dyDescent="0.25">
      <c r="A355" s="10"/>
      <c r="B355" s="10"/>
    </row>
    <row r="356" spans="1:2" x14ac:dyDescent="0.25">
      <c r="A356" s="10"/>
      <c r="B356" s="10"/>
    </row>
    <row r="357" spans="1:2" x14ac:dyDescent="0.25">
      <c r="A357" s="10"/>
      <c r="B357" s="10"/>
    </row>
    <row r="358" spans="1:2" x14ac:dyDescent="0.25">
      <c r="A358" s="10"/>
      <c r="B358" s="10"/>
    </row>
    <row r="359" spans="1:2" x14ac:dyDescent="0.25">
      <c r="A359" s="10"/>
      <c r="B359" s="10"/>
    </row>
    <row r="360" spans="1:2" x14ac:dyDescent="0.25">
      <c r="A360" s="10"/>
      <c r="B360" s="10"/>
    </row>
    <row r="361" spans="1:2" x14ac:dyDescent="0.25">
      <c r="A361" s="10"/>
      <c r="B361" s="10"/>
    </row>
    <row r="362" spans="1:2" x14ac:dyDescent="0.25">
      <c r="A362" s="10"/>
      <c r="B362" s="10"/>
    </row>
    <row r="363" spans="1:2" x14ac:dyDescent="0.25">
      <c r="A363" s="10"/>
      <c r="B363" s="10"/>
    </row>
    <row r="364" spans="1:2" x14ac:dyDescent="0.25">
      <c r="A364" s="10"/>
      <c r="B364" s="10"/>
    </row>
    <row r="365" spans="1:2" x14ac:dyDescent="0.25">
      <c r="A365" s="10"/>
      <c r="B365" s="10"/>
    </row>
    <row r="366" spans="1:2" x14ac:dyDescent="0.25">
      <c r="A366" s="10"/>
      <c r="B366" s="10"/>
    </row>
    <row r="367" spans="1:2" x14ac:dyDescent="0.25">
      <c r="A367" s="10"/>
      <c r="B367" s="10"/>
    </row>
    <row r="368" spans="1:2" x14ac:dyDescent="0.25">
      <c r="A368" s="10"/>
      <c r="B368" s="10"/>
    </row>
    <row r="369" spans="1:2" x14ac:dyDescent="0.25">
      <c r="A369" s="10"/>
      <c r="B369" s="10"/>
    </row>
    <row r="370" spans="1:2" x14ac:dyDescent="0.25">
      <c r="A370" s="10"/>
      <c r="B370" s="10"/>
    </row>
    <row r="371" spans="1:2" x14ac:dyDescent="0.25">
      <c r="A371" s="10"/>
      <c r="B371" s="10"/>
    </row>
    <row r="372" spans="1:2" x14ac:dyDescent="0.25">
      <c r="A372" s="10"/>
      <c r="B372" s="10"/>
    </row>
    <row r="373" spans="1:2" x14ac:dyDescent="0.25">
      <c r="A373" s="10"/>
      <c r="B373" s="10"/>
    </row>
    <row r="374" spans="1:2" x14ac:dyDescent="0.25">
      <c r="A374" s="10"/>
      <c r="B374" s="10"/>
    </row>
    <row r="375" spans="1:2" x14ac:dyDescent="0.25">
      <c r="A375" s="10"/>
      <c r="B375" s="10"/>
    </row>
    <row r="376" spans="1:2" x14ac:dyDescent="0.25">
      <c r="A376" s="10"/>
      <c r="B376" s="10"/>
    </row>
    <row r="377" spans="1:2" x14ac:dyDescent="0.25">
      <c r="A377" s="10"/>
      <c r="B377" s="10"/>
    </row>
    <row r="378" spans="1:2" x14ac:dyDescent="0.25">
      <c r="A378" s="10"/>
      <c r="B378" s="10"/>
    </row>
    <row r="379" spans="1:2" x14ac:dyDescent="0.25">
      <c r="A379" s="10"/>
      <c r="B379" s="10"/>
    </row>
    <row r="380" spans="1:2" x14ac:dyDescent="0.25">
      <c r="A380" s="10"/>
      <c r="B380" s="10"/>
    </row>
    <row r="381" spans="1:2" x14ac:dyDescent="0.25">
      <c r="A381" s="10"/>
      <c r="B381" s="10"/>
    </row>
    <row r="382" spans="1:2" x14ac:dyDescent="0.25">
      <c r="A382" s="10"/>
      <c r="B382" s="10"/>
    </row>
    <row r="383" spans="1:2" x14ac:dyDescent="0.25">
      <c r="A383" s="10"/>
      <c r="B383" s="10"/>
    </row>
    <row r="384" spans="1:2" x14ac:dyDescent="0.25">
      <c r="A384" s="10"/>
      <c r="B384" s="10"/>
    </row>
    <row r="385" spans="1:2" x14ac:dyDescent="0.25">
      <c r="A385" s="10"/>
      <c r="B385" s="10"/>
    </row>
    <row r="386" spans="1:2" x14ac:dyDescent="0.25">
      <c r="A386" s="10"/>
      <c r="B386" s="10"/>
    </row>
    <row r="387" spans="1:2" x14ac:dyDescent="0.25">
      <c r="A387" s="10"/>
      <c r="B387" s="10"/>
    </row>
    <row r="388" spans="1:2" x14ac:dyDescent="0.25">
      <c r="A388" s="10"/>
      <c r="B388" s="10"/>
    </row>
    <row r="389" spans="1:2" x14ac:dyDescent="0.25">
      <c r="A389" s="10"/>
      <c r="B389" s="10"/>
    </row>
    <row r="390" spans="1:2" x14ac:dyDescent="0.25">
      <c r="A390" s="10"/>
      <c r="B390" s="10"/>
    </row>
    <row r="391" spans="1:2" x14ac:dyDescent="0.25">
      <c r="A391" s="10"/>
      <c r="B391" s="10"/>
    </row>
    <row r="392" spans="1:2" x14ac:dyDescent="0.25">
      <c r="A392" s="10"/>
      <c r="B392" s="10"/>
    </row>
    <row r="393" spans="1:2" x14ac:dyDescent="0.25">
      <c r="A393" s="10"/>
      <c r="B393" s="10"/>
    </row>
    <row r="394" spans="1:2" x14ac:dyDescent="0.25">
      <c r="A394" s="10"/>
      <c r="B394" s="10"/>
    </row>
    <row r="395" spans="1:2" x14ac:dyDescent="0.25">
      <c r="A395" s="10"/>
      <c r="B395" s="10"/>
    </row>
    <row r="396" spans="1:2" x14ac:dyDescent="0.25">
      <c r="A396" s="10"/>
      <c r="B396" s="10"/>
    </row>
    <row r="397" spans="1:2" x14ac:dyDescent="0.25">
      <c r="A397" s="10"/>
      <c r="B397" s="10"/>
    </row>
    <row r="398" spans="1:2" x14ac:dyDescent="0.25">
      <c r="A398" s="10"/>
      <c r="B398" s="10"/>
    </row>
    <row r="399" spans="1:2" x14ac:dyDescent="0.25">
      <c r="A399" s="10"/>
      <c r="B399" s="10"/>
    </row>
    <row r="400" spans="1:2" x14ac:dyDescent="0.25">
      <c r="A400" s="10"/>
      <c r="B400" s="10"/>
    </row>
    <row r="401" spans="1:2" x14ac:dyDescent="0.25">
      <c r="A401" s="10"/>
      <c r="B401" s="10"/>
    </row>
    <row r="402" spans="1:2" x14ac:dyDescent="0.25">
      <c r="A402" s="10"/>
      <c r="B402" s="10"/>
    </row>
    <row r="403" spans="1:2" x14ac:dyDescent="0.25">
      <c r="A403" s="10"/>
      <c r="B403" s="10"/>
    </row>
    <row r="404" spans="1:2" x14ac:dyDescent="0.25">
      <c r="A404" s="10"/>
      <c r="B404" s="10"/>
    </row>
    <row r="405" spans="1:2" x14ac:dyDescent="0.25">
      <c r="A405" s="10"/>
      <c r="B405" s="10"/>
    </row>
    <row r="406" spans="1:2" x14ac:dyDescent="0.25">
      <c r="A406" s="10"/>
      <c r="B406" s="10"/>
    </row>
    <row r="407" spans="1:2" x14ac:dyDescent="0.25">
      <c r="A407" s="10"/>
      <c r="B407" s="10"/>
    </row>
    <row r="408" spans="1:2" x14ac:dyDescent="0.25">
      <c r="A408" s="10"/>
      <c r="B408" s="10"/>
    </row>
    <row r="409" spans="1:2" x14ac:dyDescent="0.25">
      <c r="A409" s="10"/>
      <c r="B409" s="10"/>
    </row>
    <row r="410" spans="1:2" x14ac:dyDescent="0.25">
      <c r="A410" s="10"/>
      <c r="B410" s="10"/>
    </row>
    <row r="411" spans="1:2" x14ac:dyDescent="0.25">
      <c r="A411" s="10"/>
      <c r="B411" s="10"/>
    </row>
    <row r="412" spans="1:2" x14ac:dyDescent="0.25">
      <c r="A412" s="10"/>
      <c r="B412" s="10"/>
    </row>
    <row r="413" spans="1:2" x14ac:dyDescent="0.25">
      <c r="A413" s="10"/>
      <c r="B413" s="10"/>
    </row>
    <row r="414" spans="1:2" x14ac:dyDescent="0.25">
      <c r="A414" s="10"/>
      <c r="B414" s="10"/>
    </row>
    <row r="415" spans="1:2" x14ac:dyDescent="0.25">
      <c r="A415" s="10"/>
      <c r="B415" s="10"/>
    </row>
    <row r="416" spans="1:2" x14ac:dyDescent="0.25">
      <c r="A416" s="10"/>
      <c r="B416" s="10"/>
    </row>
    <row r="417" spans="1:2" x14ac:dyDescent="0.25">
      <c r="A417" s="10"/>
      <c r="B417" s="10"/>
    </row>
    <row r="418" spans="1:2" x14ac:dyDescent="0.25">
      <c r="A418" s="10"/>
      <c r="B418" s="10"/>
    </row>
    <row r="419" spans="1:2" x14ac:dyDescent="0.25">
      <c r="A419" s="10"/>
      <c r="B419" s="10"/>
    </row>
    <row r="420" spans="1:2" x14ac:dyDescent="0.25">
      <c r="A420" s="10"/>
      <c r="B420" s="10"/>
    </row>
    <row r="421" spans="1:2" x14ac:dyDescent="0.25">
      <c r="A421" s="10"/>
      <c r="B421" s="10"/>
    </row>
    <row r="422" spans="1:2" x14ac:dyDescent="0.25">
      <c r="A422" s="10"/>
      <c r="B422" s="10"/>
    </row>
    <row r="423" spans="1:2" x14ac:dyDescent="0.25">
      <c r="A423" s="10"/>
      <c r="B423" s="10"/>
    </row>
    <row r="424" spans="1:2" x14ac:dyDescent="0.25">
      <c r="A424" s="10"/>
      <c r="B424" s="10"/>
    </row>
    <row r="425" spans="1:2" x14ac:dyDescent="0.25">
      <c r="A425" s="10"/>
      <c r="B425" s="10"/>
    </row>
    <row r="426" spans="1:2" x14ac:dyDescent="0.25">
      <c r="A426" s="10"/>
      <c r="B426" s="10"/>
    </row>
    <row r="427" spans="1:2" x14ac:dyDescent="0.25">
      <c r="A427" s="10"/>
      <c r="B427" s="10"/>
    </row>
    <row r="428" spans="1:2" x14ac:dyDescent="0.25">
      <c r="A428" s="10"/>
      <c r="B428" s="10"/>
    </row>
    <row r="429" spans="1:2" x14ac:dyDescent="0.25">
      <c r="A429" s="10"/>
      <c r="B429" s="10"/>
    </row>
    <row r="430" spans="1:2" x14ac:dyDescent="0.25">
      <c r="A430" s="10"/>
      <c r="B430" s="10"/>
    </row>
    <row r="431" spans="1:2" x14ac:dyDescent="0.25">
      <c r="A431" s="10"/>
      <c r="B431" s="10"/>
    </row>
    <row r="432" spans="1:2" x14ac:dyDescent="0.25">
      <c r="A432" s="10"/>
      <c r="B432" s="10"/>
    </row>
    <row r="433" spans="1:2" x14ac:dyDescent="0.25">
      <c r="A433" s="10"/>
      <c r="B433" s="10"/>
    </row>
    <row r="434" spans="1:2" x14ac:dyDescent="0.25">
      <c r="A434" s="10"/>
      <c r="B434" s="10"/>
    </row>
    <row r="435" spans="1:2" x14ac:dyDescent="0.25">
      <c r="A435" s="10"/>
      <c r="B435" s="10"/>
    </row>
    <row r="436" spans="1:2" x14ac:dyDescent="0.25">
      <c r="A436" s="10"/>
      <c r="B436" s="10"/>
    </row>
    <row r="437" spans="1:2" x14ac:dyDescent="0.25">
      <c r="A437" s="10"/>
      <c r="B437" s="10"/>
    </row>
    <row r="438" spans="1:2" x14ac:dyDescent="0.25">
      <c r="A438" s="10"/>
      <c r="B438" s="10"/>
    </row>
    <row r="439" spans="1:2" x14ac:dyDescent="0.25">
      <c r="A439" s="10"/>
      <c r="B439" s="10"/>
    </row>
    <row r="440" spans="1:2" x14ac:dyDescent="0.25">
      <c r="A440" s="10"/>
      <c r="B440" s="10"/>
    </row>
    <row r="441" spans="1:2" x14ac:dyDescent="0.25">
      <c r="A441" s="10"/>
      <c r="B441" s="10"/>
    </row>
    <row r="442" spans="1:2" x14ac:dyDescent="0.25">
      <c r="A442" s="10"/>
      <c r="B442" s="10"/>
    </row>
    <row r="443" spans="1:2" x14ac:dyDescent="0.25">
      <c r="A443" s="10"/>
      <c r="B443" s="10"/>
    </row>
    <row r="444" spans="1:2" x14ac:dyDescent="0.25">
      <c r="A444" s="10"/>
      <c r="B444" s="10"/>
    </row>
    <row r="445" spans="1:2" x14ac:dyDescent="0.25">
      <c r="A445" s="10"/>
      <c r="B445" s="10"/>
    </row>
    <row r="446" spans="1:2" x14ac:dyDescent="0.25">
      <c r="A446" s="10"/>
      <c r="B446" s="10"/>
    </row>
    <row r="447" spans="1:2" x14ac:dyDescent="0.25">
      <c r="A447" s="10"/>
      <c r="B447" s="10"/>
    </row>
    <row r="448" spans="1:2" x14ac:dyDescent="0.25">
      <c r="A448" s="10"/>
      <c r="B448" s="10"/>
    </row>
    <row r="449" spans="1:2" x14ac:dyDescent="0.25">
      <c r="A449" s="10"/>
      <c r="B449" s="10"/>
    </row>
    <row r="450" spans="1:2" x14ac:dyDescent="0.25">
      <c r="A450" s="10"/>
      <c r="B450" s="10"/>
    </row>
    <row r="451" spans="1:2" x14ac:dyDescent="0.25">
      <c r="A451" s="10"/>
      <c r="B451" s="10"/>
    </row>
    <row r="452" spans="1:2" x14ac:dyDescent="0.25">
      <c r="A452" s="10"/>
      <c r="B452" s="10"/>
    </row>
    <row r="453" spans="1:2" x14ac:dyDescent="0.25">
      <c r="A453" s="10"/>
      <c r="B453" s="10"/>
    </row>
    <row r="454" spans="1:2" x14ac:dyDescent="0.25">
      <c r="A454" s="10"/>
      <c r="B454" s="10"/>
    </row>
    <row r="455" spans="1:2" x14ac:dyDescent="0.25">
      <c r="A455" s="10"/>
      <c r="B455" s="10"/>
    </row>
    <row r="456" spans="1:2" x14ac:dyDescent="0.25">
      <c r="A456" s="10"/>
      <c r="B456" s="10"/>
    </row>
    <row r="457" spans="1:2" x14ac:dyDescent="0.25">
      <c r="A457" s="10"/>
      <c r="B457" s="10"/>
    </row>
    <row r="458" spans="1:2" x14ac:dyDescent="0.25">
      <c r="A458" s="10"/>
      <c r="B458" s="10"/>
    </row>
    <row r="459" spans="1:2" x14ac:dyDescent="0.25">
      <c r="A459" s="10"/>
      <c r="B459" s="10"/>
    </row>
    <row r="460" spans="1:2" x14ac:dyDescent="0.25">
      <c r="A460" s="10"/>
      <c r="B460" s="10"/>
    </row>
    <row r="461" spans="1:2" x14ac:dyDescent="0.25">
      <c r="A461" s="10"/>
      <c r="B461" s="10"/>
    </row>
    <row r="462" spans="1:2" x14ac:dyDescent="0.25">
      <c r="A462" s="10"/>
      <c r="B462" s="10"/>
    </row>
    <row r="463" spans="1:2" x14ac:dyDescent="0.25">
      <c r="A463" s="10"/>
      <c r="B463" s="10"/>
    </row>
    <row r="464" spans="1:2" x14ac:dyDescent="0.25">
      <c r="A464" s="10"/>
      <c r="B464" s="10"/>
    </row>
    <row r="465" spans="1:2" x14ac:dyDescent="0.25">
      <c r="A465" s="10"/>
      <c r="B465" s="10"/>
    </row>
    <row r="466" spans="1:2" x14ac:dyDescent="0.25">
      <c r="A466" s="10"/>
      <c r="B466" s="10"/>
    </row>
    <row r="467" spans="1:2" x14ac:dyDescent="0.25">
      <c r="A467" s="10"/>
      <c r="B467" s="10"/>
    </row>
    <row r="468" spans="1:2" x14ac:dyDescent="0.25">
      <c r="A468" s="10"/>
      <c r="B468" s="10"/>
    </row>
    <row r="469" spans="1:2" x14ac:dyDescent="0.25">
      <c r="A469" s="10"/>
      <c r="B469" s="10"/>
    </row>
    <row r="470" spans="1:2" x14ac:dyDescent="0.25">
      <c r="A470" s="10"/>
      <c r="B470" s="10"/>
    </row>
    <row r="471" spans="1:2" x14ac:dyDescent="0.25">
      <c r="A471" s="10"/>
      <c r="B471" s="10"/>
    </row>
    <row r="472" spans="1:2" x14ac:dyDescent="0.25">
      <c r="A472" s="10"/>
      <c r="B472" s="10"/>
    </row>
    <row r="473" spans="1:2" x14ac:dyDescent="0.25">
      <c r="A473" s="10"/>
      <c r="B473" s="10"/>
    </row>
    <row r="474" spans="1:2" x14ac:dyDescent="0.25">
      <c r="A474" s="10"/>
      <c r="B474" s="10"/>
    </row>
    <row r="475" spans="1:2" x14ac:dyDescent="0.25">
      <c r="A475" s="10"/>
      <c r="B475" s="10"/>
    </row>
    <row r="476" spans="1:2" x14ac:dyDescent="0.25">
      <c r="A476" s="10"/>
      <c r="B476" s="10"/>
    </row>
    <row r="477" spans="1:2" x14ac:dyDescent="0.25">
      <c r="A477" s="10"/>
      <c r="B477" s="10"/>
    </row>
    <row r="478" spans="1:2" x14ac:dyDescent="0.25">
      <c r="A478" s="10"/>
      <c r="B478" s="10"/>
    </row>
    <row r="479" spans="1:2" x14ac:dyDescent="0.25">
      <c r="A479" s="10"/>
      <c r="B479" s="10"/>
    </row>
    <row r="480" spans="1:2" x14ac:dyDescent="0.25">
      <c r="A480" s="10"/>
      <c r="B480" s="10"/>
    </row>
    <row r="481" spans="1:2" x14ac:dyDescent="0.25">
      <c r="A481" s="10"/>
      <c r="B481" s="10"/>
    </row>
    <row r="482" spans="1:2" x14ac:dyDescent="0.25">
      <c r="A482" s="10"/>
      <c r="B482" s="10"/>
    </row>
    <row r="483" spans="1:2" x14ac:dyDescent="0.25">
      <c r="A483" s="10"/>
      <c r="B483" s="10"/>
    </row>
    <row r="484" spans="1:2" x14ac:dyDescent="0.25">
      <c r="A484" s="10"/>
      <c r="B484" s="10"/>
    </row>
    <row r="485" spans="1:2" x14ac:dyDescent="0.25">
      <c r="A485" s="10"/>
      <c r="B485" s="10"/>
    </row>
    <row r="486" spans="1:2" x14ac:dyDescent="0.25">
      <c r="A486" s="10"/>
      <c r="B486" s="10"/>
    </row>
    <row r="487" spans="1:2" x14ac:dyDescent="0.25">
      <c r="A487" s="10"/>
      <c r="B487" s="10"/>
    </row>
    <row r="488" spans="1:2" x14ac:dyDescent="0.25">
      <c r="A488" s="10"/>
      <c r="B488" s="10"/>
    </row>
    <row r="489" spans="1:2" x14ac:dyDescent="0.25">
      <c r="A489" s="10"/>
      <c r="B489" s="10"/>
    </row>
    <row r="490" spans="1:2" x14ac:dyDescent="0.25">
      <c r="A490" s="10"/>
      <c r="B490" s="10"/>
    </row>
    <row r="491" spans="1:2" x14ac:dyDescent="0.25">
      <c r="A491" s="10"/>
      <c r="B491" s="10"/>
    </row>
    <row r="492" spans="1:2" x14ac:dyDescent="0.25">
      <c r="A492" s="10"/>
      <c r="B492" s="10"/>
    </row>
    <row r="493" spans="1:2" x14ac:dyDescent="0.25">
      <c r="A493" s="10"/>
      <c r="B493" s="10"/>
    </row>
    <row r="494" spans="1:2" x14ac:dyDescent="0.25">
      <c r="A494" s="10"/>
      <c r="B494" s="10"/>
    </row>
    <row r="495" spans="1:2" x14ac:dyDescent="0.25">
      <c r="A495" s="10"/>
      <c r="B495" s="10"/>
    </row>
    <row r="496" spans="1:2" x14ac:dyDescent="0.25">
      <c r="A496" s="10"/>
      <c r="B496" s="10"/>
    </row>
    <row r="497" spans="1:2" x14ac:dyDescent="0.25">
      <c r="A497" s="10"/>
      <c r="B497" s="10"/>
    </row>
    <row r="498" spans="1:2" x14ac:dyDescent="0.25">
      <c r="A498" s="10"/>
      <c r="B498" s="10"/>
    </row>
    <row r="499" spans="1:2" x14ac:dyDescent="0.25">
      <c r="A499" s="10"/>
      <c r="B499" s="10"/>
    </row>
    <row r="500" spans="1:2" x14ac:dyDescent="0.25">
      <c r="A500" s="10"/>
      <c r="B500" s="10"/>
    </row>
    <row r="501" spans="1:2" x14ac:dyDescent="0.25">
      <c r="A501" s="10"/>
      <c r="B501" s="10"/>
    </row>
    <row r="502" spans="1:2" x14ac:dyDescent="0.25">
      <c r="A502" s="10"/>
      <c r="B502" s="10"/>
    </row>
    <row r="503" spans="1:2" x14ac:dyDescent="0.25">
      <c r="A503" s="10"/>
      <c r="B503" s="10"/>
    </row>
    <row r="504" spans="1:2" x14ac:dyDescent="0.25">
      <c r="A504" s="10"/>
      <c r="B504" s="10"/>
    </row>
    <row r="505" spans="1:2" x14ac:dyDescent="0.25">
      <c r="A505" s="10"/>
      <c r="B505" s="10"/>
    </row>
    <row r="506" spans="1:2" x14ac:dyDescent="0.25">
      <c r="A506" s="10"/>
      <c r="B506" s="10"/>
    </row>
    <row r="507" spans="1:2" x14ac:dyDescent="0.25">
      <c r="A507" s="10"/>
      <c r="B507" s="10"/>
    </row>
    <row r="508" spans="1:2" x14ac:dyDescent="0.25">
      <c r="A508" s="10"/>
      <c r="B508" s="10"/>
    </row>
    <row r="509" spans="1:2" x14ac:dyDescent="0.25">
      <c r="A509" s="10"/>
      <c r="B509" s="10"/>
    </row>
    <row r="510" spans="1:2" x14ac:dyDescent="0.25">
      <c r="A510" s="10"/>
      <c r="B510" s="10"/>
    </row>
    <row r="511" spans="1:2" x14ac:dyDescent="0.25">
      <c r="A511" s="10"/>
      <c r="B511" s="10"/>
    </row>
    <row r="512" spans="1:2" x14ac:dyDescent="0.25">
      <c r="A512" s="10"/>
      <c r="B512" s="10"/>
    </row>
    <row r="513" spans="1:2" x14ac:dyDescent="0.25">
      <c r="A513" s="10"/>
      <c r="B513" s="10"/>
    </row>
    <row r="514" spans="1:2" x14ac:dyDescent="0.25">
      <c r="A514" s="10"/>
      <c r="B514" s="10"/>
    </row>
    <row r="515" spans="1:2" x14ac:dyDescent="0.25">
      <c r="A515" s="10"/>
      <c r="B515" s="10"/>
    </row>
    <row r="516" spans="1:2" x14ac:dyDescent="0.25">
      <c r="A516" s="10"/>
      <c r="B516" s="10"/>
    </row>
    <row r="517" spans="1:2" x14ac:dyDescent="0.25">
      <c r="A517" s="10"/>
      <c r="B517" s="10"/>
    </row>
    <row r="518" spans="1:2" x14ac:dyDescent="0.25">
      <c r="A518" s="10"/>
      <c r="B518" s="10"/>
    </row>
    <row r="519" spans="1:2" x14ac:dyDescent="0.25">
      <c r="A519" s="10"/>
      <c r="B519" s="10"/>
    </row>
    <row r="520" spans="1:2" x14ac:dyDescent="0.25">
      <c r="A520" s="10"/>
      <c r="B520" s="10"/>
    </row>
    <row r="521" spans="1:2" x14ac:dyDescent="0.25">
      <c r="A521" s="10"/>
      <c r="B521" s="10"/>
    </row>
    <row r="522" spans="1:2" x14ac:dyDescent="0.25">
      <c r="A522" s="10"/>
      <c r="B522" s="10"/>
    </row>
    <row r="523" spans="1:2" x14ac:dyDescent="0.25">
      <c r="A523" s="10"/>
      <c r="B523" s="10"/>
    </row>
    <row r="524" spans="1:2" x14ac:dyDescent="0.25">
      <c r="A524" s="10"/>
      <c r="B524" s="10"/>
    </row>
    <row r="525" spans="1:2" x14ac:dyDescent="0.25">
      <c r="A525" s="10"/>
      <c r="B525" s="10"/>
    </row>
    <row r="526" spans="1:2" x14ac:dyDescent="0.25">
      <c r="A526" s="10"/>
      <c r="B526" s="10"/>
    </row>
    <row r="527" spans="1:2" x14ac:dyDescent="0.25">
      <c r="A527" s="10"/>
      <c r="B527" s="10"/>
    </row>
    <row r="528" spans="1:2" x14ac:dyDescent="0.25">
      <c r="A528" s="10"/>
      <c r="B528" s="10"/>
    </row>
    <row r="529" spans="1:2" x14ac:dyDescent="0.25">
      <c r="A529" s="10"/>
      <c r="B529" s="10"/>
    </row>
    <row r="530" spans="1:2" x14ac:dyDescent="0.25">
      <c r="A530" s="10"/>
      <c r="B530" s="10"/>
    </row>
    <row r="531" spans="1:2" x14ac:dyDescent="0.25">
      <c r="A531" s="10"/>
      <c r="B531" s="10"/>
    </row>
    <row r="532" spans="1:2" x14ac:dyDescent="0.25">
      <c r="A532" s="10"/>
      <c r="B532" s="10"/>
    </row>
    <row r="533" spans="1:2" x14ac:dyDescent="0.25">
      <c r="A533" s="10"/>
      <c r="B533" s="10"/>
    </row>
    <row r="534" spans="1:2" x14ac:dyDescent="0.25">
      <c r="A534" s="10"/>
      <c r="B534" s="10"/>
    </row>
    <row r="535" spans="1:2" x14ac:dyDescent="0.25">
      <c r="A535" s="10"/>
      <c r="B535" s="10"/>
    </row>
    <row r="536" spans="1:2" x14ac:dyDescent="0.25">
      <c r="A536" s="10"/>
      <c r="B536" s="10"/>
    </row>
    <row r="537" spans="1:2" x14ac:dyDescent="0.25">
      <c r="A537" s="10"/>
      <c r="B537" s="10"/>
    </row>
    <row r="538" spans="1:2" x14ac:dyDescent="0.25">
      <c r="A538" s="10"/>
      <c r="B538" s="10"/>
    </row>
    <row r="539" spans="1:2" x14ac:dyDescent="0.25">
      <c r="A539" s="10"/>
      <c r="B539" s="10"/>
    </row>
    <row r="540" spans="1:2" x14ac:dyDescent="0.25">
      <c r="A540" s="10"/>
      <c r="B540" s="10"/>
    </row>
    <row r="541" spans="1:2" x14ac:dyDescent="0.25">
      <c r="A541" s="10"/>
      <c r="B541" s="10"/>
    </row>
    <row r="542" spans="1:2" x14ac:dyDescent="0.25">
      <c r="A542" s="10"/>
      <c r="B542" s="10"/>
    </row>
    <row r="543" spans="1:2" x14ac:dyDescent="0.25">
      <c r="A543" s="10"/>
      <c r="B543" s="10"/>
    </row>
    <row r="544" spans="1:2" x14ac:dyDescent="0.25">
      <c r="A544" s="10"/>
      <c r="B544" s="10"/>
    </row>
    <row r="545" spans="1:2" x14ac:dyDescent="0.25">
      <c r="A545" s="10"/>
      <c r="B545" s="10"/>
    </row>
    <row r="546" spans="1:2" x14ac:dyDescent="0.25">
      <c r="A546" s="10"/>
      <c r="B546" s="10"/>
    </row>
    <row r="547" spans="1:2" x14ac:dyDescent="0.25">
      <c r="A547" s="10"/>
      <c r="B547" s="10"/>
    </row>
    <row r="548" spans="1:2" x14ac:dyDescent="0.25">
      <c r="A548" s="10"/>
      <c r="B548" s="10"/>
    </row>
    <row r="549" spans="1:2" x14ac:dyDescent="0.25">
      <c r="A549" s="10"/>
      <c r="B549" s="10"/>
    </row>
    <row r="550" spans="1:2" x14ac:dyDescent="0.25">
      <c r="A550" s="10"/>
      <c r="B550" s="10"/>
    </row>
    <row r="551" spans="1:2" x14ac:dyDescent="0.25">
      <c r="A551" s="10"/>
      <c r="B551" s="10"/>
    </row>
    <row r="552" spans="1:2" x14ac:dyDescent="0.25">
      <c r="A552" s="10"/>
      <c r="B552" s="10"/>
    </row>
    <row r="553" spans="1:2" x14ac:dyDescent="0.25">
      <c r="A553" s="10"/>
      <c r="B553" s="10"/>
    </row>
    <row r="554" spans="1:2" x14ac:dyDescent="0.25">
      <c r="A554" s="10"/>
      <c r="B554" s="10"/>
    </row>
    <row r="555" spans="1:2" x14ac:dyDescent="0.25">
      <c r="A555" s="10"/>
      <c r="B555" s="10"/>
    </row>
    <row r="556" spans="1:2" x14ac:dyDescent="0.25">
      <c r="A556" s="10"/>
      <c r="B556" s="10"/>
    </row>
    <row r="557" spans="1:2" x14ac:dyDescent="0.25">
      <c r="A557" s="10"/>
      <c r="B557" s="10"/>
    </row>
    <row r="558" spans="1:2" x14ac:dyDescent="0.25">
      <c r="A558" s="10"/>
      <c r="B558" s="10"/>
    </row>
    <row r="559" spans="1:2" x14ac:dyDescent="0.25">
      <c r="A559" s="10"/>
      <c r="B559" s="10"/>
    </row>
    <row r="560" spans="1:2" x14ac:dyDescent="0.25">
      <c r="A560" s="10"/>
      <c r="B560" s="10"/>
    </row>
    <row r="561" spans="1:2" x14ac:dyDescent="0.25">
      <c r="A561" s="10"/>
      <c r="B561" s="10"/>
    </row>
    <row r="562" spans="1:2" x14ac:dyDescent="0.25">
      <c r="A562" s="10"/>
      <c r="B562" s="10"/>
    </row>
    <row r="563" spans="1:2" x14ac:dyDescent="0.25">
      <c r="A563" s="10"/>
      <c r="B563" s="10"/>
    </row>
    <row r="564" spans="1:2" x14ac:dyDescent="0.25">
      <c r="A564" s="10"/>
      <c r="B564" s="10"/>
    </row>
    <row r="565" spans="1:2" x14ac:dyDescent="0.25">
      <c r="A565" s="10"/>
      <c r="B565" s="10"/>
    </row>
  </sheetData>
  <sheetProtection algorithmName="SHA-512" hashValue="lzj9t2litxLHH0mUvmEg/HVCzb6AX6Ot0m3rH8AQDsc1RaMteRnn/LDJZTuZlk668YV+dukRIFEgvhL9YNSFbQ==" saltValue="qXGvi9WbBie8lhx296xsfw==" spinCount="100000" sheet="1" objects="1" scenarios="1"/>
  <mergeCells count="7">
    <mergeCell ref="K8:K9"/>
    <mergeCell ref="L8:L9"/>
    <mergeCell ref="A8:A9"/>
    <mergeCell ref="B8:B9"/>
    <mergeCell ref="E8:E9"/>
    <mergeCell ref="G8:G9"/>
    <mergeCell ref="I8:I9"/>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U</vt:lpstr>
      <vt:lpstr>JJ_Lf_Vor</vt:lpstr>
      <vt:lpstr>L</vt:lpstr>
      <vt:lpstr>JJ_Lf_Vor!Druckbereich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Lehr Leo Alexander</dc:creator>
  <cp:lastModifiedBy>Pützl Florian</cp:lastModifiedBy>
  <cp:lastPrinted>2025-08-04T09:42:00Z</cp:lastPrinted>
  <dcterms:created xsi:type="dcterms:W3CDTF">2024-07-09T09:53:04Z</dcterms:created>
  <dcterms:modified xsi:type="dcterms:W3CDTF">2026-01-13T10:23:25Z</dcterms:modified>
</cp:coreProperties>
</file>